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<sst xmlns="http://schemas.openxmlformats.org/spreadsheetml/2006/main" count="561" uniqueCount="252">
  <si>
    <r>
      <rPr>
        <b/>
        <sz val="16"/>
        <rFont val="宋体"/>
        <charset val="134"/>
      </rPr>
      <t>2022年度教师招聘</t>
    </r>
    <r>
      <rPr>
        <b/>
        <u/>
        <sz val="16"/>
        <rFont val="宋体"/>
        <charset val="134"/>
      </rPr>
      <t xml:space="preserve">  拟入闱体检 </t>
    </r>
    <r>
      <rPr>
        <b/>
        <sz val="16"/>
        <rFont val="宋体"/>
        <charset val="134"/>
      </rPr>
      <t>人员名单</t>
    </r>
  </si>
  <si>
    <t>人社部门（公章）：</t>
  </si>
  <si>
    <t>教育部门（公章）：</t>
  </si>
  <si>
    <t>填表人：</t>
  </si>
  <si>
    <t>序号</t>
  </si>
  <si>
    <t>县区</t>
  </si>
  <si>
    <t>报考学校</t>
  </si>
  <si>
    <t>岗位名称</t>
  </si>
  <si>
    <t>岗位代码</t>
  </si>
  <si>
    <t>计划数</t>
  </si>
  <si>
    <t>姓名</t>
  </si>
  <si>
    <t>笔试总成绩</t>
  </si>
  <si>
    <t>面试成绩</t>
  </si>
  <si>
    <t>总成绩</t>
  </si>
  <si>
    <t>总排名</t>
  </si>
  <si>
    <t>九江经开区</t>
  </si>
  <si>
    <t>九江经开区中小学校</t>
  </si>
  <si>
    <t>小学-语文</t>
  </si>
  <si>
    <t>400060101010</t>
  </si>
  <si>
    <t>袁楠</t>
  </si>
  <si>
    <t>206.5</t>
  </si>
  <si>
    <t>85.24</t>
  </si>
  <si>
    <t>王宇</t>
  </si>
  <si>
    <t>197.0</t>
  </si>
  <si>
    <t>85.77</t>
  </si>
  <si>
    <t>张吉</t>
  </si>
  <si>
    <t>196.5</t>
  </si>
  <si>
    <t>84.99</t>
  </si>
  <si>
    <t>董瑞琦</t>
  </si>
  <si>
    <t>84.26</t>
  </si>
  <si>
    <t>陈方芳</t>
  </si>
  <si>
    <t>193.0</t>
  </si>
  <si>
    <t>85.64</t>
  </si>
  <si>
    <t>俞梦颖</t>
  </si>
  <si>
    <t>196.0</t>
  </si>
  <si>
    <t>84.16</t>
  </si>
  <si>
    <t>黄思婕</t>
  </si>
  <si>
    <t>85.21</t>
  </si>
  <si>
    <t>黄佳馨</t>
  </si>
  <si>
    <t>192.5</t>
  </si>
  <si>
    <t>84.77</t>
  </si>
  <si>
    <t>王子丹</t>
  </si>
  <si>
    <t>189.5</t>
  </si>
  <si>
    <t>85.5</t>
  </si>
  <si>
    <t>吴盈盈</t>
  </si>
  <si>
    <t>188.0</t>
  </si>
  <si>
    <t>85.66</t>
  </si>
  <si>
    <t>宋袁珂</t>
  </si>
  <si>
    <t>186.0</t>
  </si>
  <si>
    <t>84.62</t>
  </si>
  <si>
    <t>严刘霞</t>
  </si>
  <si>
    <t>185.0</t>
  </si>
  <si>
    <t>84.37</t>
  </si>
  <si>
    <t>王丽君</t>
  </si>
  <si>
    <t>193.5</t>
  </si>
  <si>
    <t>80.53</t>
  </si>
  <si>
    <t>刘伶</t>
  </si>
  <si>
    <t>180.5</t>
  </si>
  <si>
    <t>陈芳甜</t>
  </si>
  <si>
    <t>181.5</t>
  </si>
  <si>
    <t>84.94</t>
  </si>
  <si>
    <t>400060101011</t>
  </si>
  <si>
    <t>刘小娟</t>
  </si>
  <si>
    <t>199.5</t>
  </si>
  <si>
    <t>84.33</t>
  </si>
  <si>
    <t>张文英</t>
  </si>
  <si>
    <t>83.36</t>
  </si>
  <si>
    <t>周倩倩</t>
  </si>
  <si>
    <t>185.5</t>
  </si>
  <si>
    <t>83.68</t>
  </si>
  <si>
    <t>400060101012</t>
  </si>
  <si>
    <t>程紫君</t>
  </si>
  <si>
    <t>204.5</t>
  </si>
  <si>
    <t>84.90</t>
  </si>
  <si>
    <t>张惠敏</t>
  </si>
  <si>
    <t>197.5</t>
  </si>
  <si>
    <t>83.34</t>
  </si>
  <si>
    <t>刘倩</t>
  </si>
  <si>
    <t>194.5</t>
  </si>
  <si>
    <t>81.68</t>
  </si>
  <si>
    <t>范婷婷</t>
  </si>
  <si>
    <t>190.0</t>
  </si>
  <si>
    <t>83.35</t>
  </si>
  <si>
    <t>初中-语文</t>
  </si>
  <si>
    <t>400060201020</t>
  </si>
  <si>
    <t>熊娟</t>
  </si>
  <si>
    <t>202.5</t>
  </si>
  <si>
    <t>83.61</t>
  </si>
  <si>
    <t>李细红</t>
  </si>
  <si>
    <t>200.5</t>
  </si>
  <si>
    <t>83.53</t>
  </si>
  <si>
    <t>400060201021</t>
  </si>
  <si>
    <t>曹梅</t>
  </si>
  <si>
    <t>83.40</t>
  </si>
  <si>
    <t>江琦</t>
  </si>
  <si>
    <t>161.0</t>
  </si>
  <si>
    <t>83.54</t>
  </si>
  <si>
    <t>初中-英语</t>
  </si>
  <si>
    <t>400060203024</t>
  </si>
  <si>
    <t>崔伟伟</t>
  </si>
  <si>
    <t>82.59</t>
  </si>
  <si>
    <t>400060203023</t>
  </si>
  <si>
    <t>吴丽平</t>
  </si>
  <si>
    <t>212.5</t>
  </si>
  <si>
    <t>82.63</t>
  </si>
  <si>
    <t>丁慧云</t>
  </si>
  <si>
    <t>205.5</t>
  </si>
  <si>
    <t>83.23</t>
  </si>
  <si>
    <t>吴晓妹</t>
  </si>
  <si>
    <t>81.92</t>
  </si>
  <si>
    <t>小学-英语</t>
  </si>
  <si>
    <t>400060103017</t>
  </si>
  <si>
    <t>潘慧萍</t>
  </si>
  <si>
    <t>213.0</t>
  </si>
  <si>
    <t>83.33</t>
  </si>
  <si>
    <t>刘生华</t>
  </si>
  <si>
    <t>214.5</t>
  </si>
  <si>
    <t>82.53</t>
  </si>
  <si>
    <t>唐阿静</t>
  </si>
  <si>
    <t>209.0</t>
  </si>
  <si>
    <t>83.72</t>
  </si>
  <si>
    <t>沈洁</t>
  </si>
  <si>
    <t>207.0</t>
  </si>
  <si>
    <t>84.15</t>
  </si>
  <si>
    <t>初中-道德与法治</t>
  </si>
  <si>
    <t>400060215025</t>
  </si>
  <si>
    <t>刘镜</t>
  </si>
  <si>
    <t>84.44</t>
  </si>
  <si>
    <t>小学-道德与法治</t>
  </si>
  <si>
    <t>400060114019</t>
  </si>
  <si>
    <t>程芳芳</t>
  </si>
  <si>
    <t>211.5</t>
  </si>
  <si>
    <t>85.38</t>
  </si>
  <si>
    <t>喻越</t>
  </si>
  <si>
    <t>84.76</t>
  </si>
  <si>
    <t>钟渐冰</t>
  </si>
  <si>
    <t>208.5</t>
  </si>
  <si>
    <t>85.28</t>
  </si>
  <si>
    <t>卢佳柳</t>
  </si>
  <si>
    <t>83.77</t>
  </si>
  <si>
    <t>初中-体育与健康</t>
  </si>
  <si>
    <t>400060213029</t>
  </si>
  <si>
    <t>杨双</t>
  </si>
  <si>
    <t>83.62</t>
  </si>
  <si>
    <t>文志钢</t>
  </si>
  <si>
    <t>171.5</t>
  </si>
  <si>
    <t>85.03</t>
  </si>
  <si>
    <t>小学-美术</t>
  </si>
  <si>
    <t>400060110016</t>
  </si>
  <si>
    <t>胡玉媛</t>
  </si>
  <si>
    <t>213.5</t>
  </si>
  <si>
    <t>86.23</t>
  </si>
  <si>
    <t>张雪纯</t>
  </si>
  <si>
    <t>203.0</t>
  </si>
  <si>
    <t>86.83</t>
  </si>
  <si>
    <t>樊姝</t>
  </si>
  <si>
    <t>209.5</t>
  </si>
  <si>
    <t>83.65</t>
  </si>
  <si>
    <t>胡天烨</t>
  </si>
  <si>
    <t>83.96</t>
  </si>
  <si>
    <t>小学-数学</t>
  </si>
  <si>
    <t>400060102013</t>
  </si>
  <si>
    <t>郑轲</t>
  </si>
  <si>
    <t>216.5</t>
  </si>
  <si>
    <t>84.81</t>
  </si>
  <si>
    <t>花宇欣</t>
  </si>
  <si>
    <t>211.0</t>
  </si>
  <si>
    <t>李小兰</t>
  </si>
  <si>
    <t>82.2</t>
  </si>
  <si>
    <t>冯文琪</t>
  </si>
  <si>
    <t>222.0</t>
  </si>
  <si>
    <t>79.96</t>
  </si>
  <si>
    <t>徐婷</t>
  </si>
  <si>
    <t>210.5</t>
  </si>
  <si>
    <t>83.64</t>
  </si>
  <si>
    <t>胡婕</t>
  </si>
  <si>
    <t>83.93</t>
  </si>
  <si>
    <t>彭莹莹</t>
  </si>
  <si>
    <t>84.89</t>
  </si>
  <si>
    <t>黄璟</t>
  </si>
  <si>
    <t>204.0</t>
  </si>
  <si>
    <t>84.29</t>
  </si>
  <si>
    <t>初中-数学</t>
  </si>
  <si>
    <t>400060202022</t>
  </si>
  <si>
    <t>郭如思</t>
  </si>
  <si>
    <t>221.0</t>
  </si>
  <si>
    <t>83.98</t>
  </si>
  <si>
    <t>江欢欢</t>
  </si>
  <si>
    <t>83.69</t>
  </si>
  <si>
    <t>张欢</t>
  </si>
  <si>
    <t>84.23</t>
  </si>
  <si>
    <t>400060102014</t>
  </si>
  <si>
    <t>杨帆</t>
  </si>
  <si>
    <t>205.0</t>
  </si>
  <si>
    <t>沈雅文</t>
  </si>
  <si>
    <t>215.5</t>
  </si>
  <si>
    <t>400060102015</t>
  </si>
  <si>
    <t>胡一萍</t>
  </si>
  <si>
    <t>224.0</t>
  </si>
  <si>
    <t>洪艳美</t>
  </si>
  <si>
    <t>218.5</t>
  </si>
  <si>
    <t>柯颖</t>
  </si>
  <si>
    <t>225.0</t>
  </si>
  <si>
    <t>许欣</t>
  </si>
  <si>
    <t>223.5</t>
  </si>
  <si>
    <t>夏湾湾</t>
  </si>
  <si>
    <t>219.5</t>
  </si>
  <si>
    <t>柯杉杉</t>
  </si>
  <si>
    <t>219.0</t>
  </si>
  <si>
    <t>罗莎</t>
  </si>
  <si>
    <t>216.0</t>
  </si>
  <si>
    <t>吴雨萍</t>
  </si>
  <si>
    <t>217.0</t>
  </si>
  <si>
    <t>傅娇</t>
  </si>
  <si>
    <t>胡志红</t>
  </si>
  <si>
    <t>215.0</t>
  </si>
  <si>
    <t>小学-科学</t>
  </si>
  <si>
    <t>400060111018</t>
  </si>
  <si>
    <t>冯婧</t>
  </si>
  <si>
    <t>199.0</t>
  </si>
  <si>
    <t>83.84</t>
  </si>
  <si>
    <t>候兰华</t>
  </si>
  <si>
    <t>195.0</t>
  </si>
  <si>
    <t>82.35</t>
  </si>
  <si>
    <t>熊轶君</t>
  </si>
  <si>
    <t>82.01</t>
  </si>
  <si>
    <t>过娟</t>
  </si>
  <si>
    <t>81.66</t>
  </si>
  <si>
    <t>初中-物理</t>
  </si>
  <si>
    <t>400060206028</t>
  </si>
  <si>
    <t>余鑫</t>
  </si>
  <si>
    <t>82.99</t>
  </si>
  <si>
    <t>柯文秀</t>
  </si>
  <si>
    <t>180.0</t>
  </si>
  <si>
    <t>82.23</t>
  </si>
  <si>
    <t>戴辉</t>
  </si>
  <si>
    <t>163.0</t>
  </si>
  <si>
    <t>81.01</t>
  </si>
  <si>
    <t>初中-生物</t>
  </si>
  <si>
    <t>400060208027</t>
  </si>
  <si>
    <t>喻佳湾</t>
  </si>
  <si>
    <t>84.08</t>
  </si>
  <si>
    <t>吴玲玲</t>
  </si>
  <si>
    <t>徐莉莉</t>
  </si>
  <si>
    <t>208.0</t>
  </si>
  <si>
    <t>初中-地理</t>
  </si>
  <si>
    <t>400060205026</t>
  </si>
  <si>
    <t>罗倩</t>
  </si>
  <si>
    <t>82.22</t>
  </si>
  <si>
    <t>陈葱</t>
  </si>
  <si>
    <t>177.5</t>
  </si>
  <si>
    <t>82.61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</si>
</sst>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topLeftCell="A62" workbookViewId="0">
      <selection activeCell="G77" sqref="G77"/>
    </sheetView>
  </sheetViews>
  <sheetFormatPr defaultColWidth="9" defaultRowHeight="13.5"/>
  <cols>
    <col min="1" max="1" width="6.125" customWidth="1"/>
    <col min="2" max="2" width="10.5" customWidth="1"/>
    <col min="3" max="3" width="10.625" customWidth="1"/>
    <col min="4" max="4" width="10.125" customWidth="1"/>
    <col min="5" max="5" width="13.375" customWidth="1"/>
    <col min="6" max="6" width="5.625" customWidth="1"/>
    <col min="7" max="7" width="8.125" style="4" customWidth="1"/>
    <col min="8" max="8" width="7.75" style="4" customWidth="1"/>
    <col min="9" max="9" width="7.875" style="4" customWidth="1"/>
    <col min="10" max="10" width="8.375" style="4" customWidth="1"/>
    <col min="11" max="11" width="5.75" style="4" customWidth="1"/>
  </cols>
  <sheetData>
    <row r="1" s="1" customFormat="1" ht="20.2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.25" customHeight="1" spans="1:11">
      <c r="A2" s="2" t="s">
        <v>1</v>
      </c>
      <c r="D2" s="6" t="s">
        <v>2</v>
      </c>
      <c r="E2" s="6"/>
      <c r="F2" s="6"/>
      <c r="G2" s="2" t="s">
        <v>3</v>
      </c>
      <c r="K2" s="14"/>
    </row>
    <row r="3" s="3" customFormat="1" ht="27" customHeight="1" spans="1:1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</row>
    <row r="4" ht="30" customHeight="1" spans="1:11">
      <c r="A4" s="8">
        <v>1</v>
      </c>
      <c r="B4" s="8" t="s">
        <v>15</v>
      </c>
      <c r="C4" s="8" t="s">
        <v>16</v>
      </c>
      <c r="D4" s="9" t="s">
        <v>17</v>
      </c>
      <c r="E4" s="10" t="s">
        <v>18</v>
      </c>
      <c r="F4" s="11">
        <v>15</v>
      </c>
      <c r="G4" s="12" t="s">
        <v>19</v>
      </c>
      <c r="H4" s="12" t="s">
        <v>20</v>
      </c>
      <c r="I4" s="15" t="s">
        <v>21</v>
      </c>
      <c r="J4" s="12">
        <f t="shared" ref="J4:J18" si="0">0.2*H4+0.5*I4</f>
        <v>83.92</v>
      </c>
      <c r="K4" s="12">
        <v>1</v>
      </c>
    </row>
    <row r="5" ht="30" customHeight="1" spans="1:11">
      <c r="A5" s="8">
        <v>2</v>
      </c>
      <c r="B5" s="8" t="s">
        <v>15</v>
      </c>
      <c r="C5" s="8" t="s">
        <v>16</v>
      </c>
      <c r="D5" s="9" t="s">
        <v>17</v>
      </c>
      <c r="E5" s="10" t="s">
        <v>18</v>
      </c>
      <c r="F5" s="11">
        <v>15</v>
      </c>
      <c r="G5" s="12" t="s">
        <v>22</v>
      </c>
      <c r="H5" s="12" t="s">
        <v>23</v>
      </c>
      <c r="I5" s="15" t="s">
        <v>24</v>
      </c>
      <c r="J5" s="12">
        <f t="shared" si="0"/>
        <v>82.285</v>
      </c>
      <c r="K5" s="12">
        <v>2</v>
      </c>
    </row>
    <row r="6" ht="30" customHeight="1" spans="1:11">
      <c r="A6" s="8">
        <v>3</v>
      </c>
      <c r="B6" s="8" t="s">
        <v>15</v>
      </c>
      <c r="C6" s="8" t="s">
        <v>16</v>
      </c>
      <c r="D6" s="9" t="s">
        <v>17</v>
      </c>
      <c r="E6" s="10" t="s">
        <v>18</v>
      </c>
      <c r="F6" s="11">
        <v>15</v>
      </c>
      <c r="G6" s="12" t="s">
        <v>25</v>
      </c>
      <c r="H6" s="12" t="s">
        <v>26</v>
      </c>
      <c r="I6" s="15" t="s">
        <v>27</v>
      </c>
      <c r="J6" s="12">
        <f t="shared" si="0"/>
        <v>81.795</v>
      </c>
      <c r="K6" s="12">
        <v>3</v>
      </c>
    </row>
    <row r="7" ht="30" customHeight="1" spans="1:11">
      <c r="A7" s="8">
        <v>4</v>
      </c>
      <c r="B7" s="8" t="s">
        <v>15</v>
      </c>
      <c r="C7" s="8" t="s">
        <v>16</v>
      </c>
      <c r="D7" s="9" t="s">
        <v>17</v>
      </c>
      <c r="E7" s="10" t="s">
        <v>18</v>
      </c>
      <c r="F7" s="11">
        <v>15</v>
      </c>
      <c r="G7" s="12" t="s">
        <v>28</v>
      </c>
      <c r="H7" s="12" t="s">
        <v>26</v>
      </c>
      <c r="I7" s="15" t="s">
        <v>29</v>
      </c>
      <c r="J7" s="12">
        <f t="shared" si="0"/>
        <v>81.43</v>
      </c>
      <c r="K7" s="12">
        <v>4</v>
      </c>
    </row>
    <row r="8" ht="30" customHeight="1" spans="1:11">
      <c r="A8" s="8">
        <v>5</v>
      </c>
      <c r="B8" s="8" t="s">
        <v>15</v>
      </c>
      <c r="C8" s="8" t="s">
        <v>16</v>
      </c>
      <c r="D8" s="9" t="s">
        <v>17</v>
      </c>
      <c r="E8" s="10" t="s">
        <v>18</v>
      </c>
      <c r="F8" s="11">
        <v>15</v>
      </c>
      <c r="G8" s="12" t="s">
        <v>30</v>
      </c>
      <c r="H8" s="12" t="s">
        <v>31</v>
      </c>
      <c r="I8" s="15" t="s">
        <v>32</v>
      </c>
      <c r="J8" s="12">
        <f t="shared" si="0"/>
        <v>81.42</v>
      </c>
      <c r="K8" s="12">
        <v>5</v>
      </c>
    </row>
    <row r="9" ht="30" customHeight="1" spans="1:11">
      <c r="A9" s="8">
        <v>6</v>
      </c>
      <c r="B9" s="8" t="s">
        <v>15</v>
      </c>
      <c r="C9" s="8" t="s">
        <v>16</v>
      </c>
      <c r="D9" s="9" t="s">
        <v>17</v>
      </c>
      <c r="E9" s="10" t="s">
        <v>18</v>
      </c>
      <c r="F9" s="11">
        <v>15</v>
      </c>
      <c r="G9" s="12" t="s">
        <v>33</v>
      </c>
      <c r="H9" s="12" t="s">
        <v>34</v>
      </c>
      <c r="I9" s="15" t="s">
        <v>35</v>
      </c>
      <c r="J9" s="12">
        <f t="shared" si="0"/>
        <v>81.28</v>
      </c>
      <c r="K9" s="12">
        <v>6</v>
      </c>
    </row>
    <row r="10" ht="30" customHeight="1" spans="1:11">
      <c r="A10" s="8">
        <v>7</v>
      </c>
      <c r="B10" s="8" t="s">
        <v>15</v>
      </c>
      <c r="C10" s="8" t="s">
        <v>16</v>
      </c>
      <c r="D10" s="9" t="s">
        <v>17</v>
      </c>
      <c r="E10" s="10" t="s">
        <v>18</v>
      </c>
      <c r="F10" s="11">
        <v>15</v>
      </c>
      <c r="G10" s="12" t="s">
        <v>36</v>
      </c>
      <c r="H10" s="12" t="s">
        <v>31</v>
      </c>
      <c r="I10" s="15" t="s">
        <v>37</v>
      </c>
      <c r="J10" s="12">
        <f t="shared" si="0"/>
        <v>81.205</v>
      </c>
      <c r="K10" s="12">
        <v>7</v>
      </c>
    </row>
    <row r="11" ht="30" customHeight="1" spans="1:11">
      <c r="A11" s="8">
        <v>8</v>
      </c>
      <c r="B11" s="8" t="s">
        <v>15</v>
      </c>
      <c r="C11" s="8" t="s">
        <v>16</v>
      </c>
      <c r="D11" s="9" t="s">
        <v>17</v>
      </c>
      <c r="E11" s="10" t="s">
        <v>18</v>
      </c>
      <c r="F11" s="11">
        <v>15</v>
      </c>
      <c r="G11" s="12" t="s">
        <v>38</v>
      </c>
      <c r="H11" s="12" t="s">
        <v>39</v>
      </c>
      <c r="I11" s="15" t="s">
        <v>40</v>
      </c>
      <c r="J11" s="12">
        <f t="shared" si="0"/>
        <v>80.885</v>
      </c>
      <c r="K11" s="12">
        <v>8</v>
      </c>
    </row>
    <row r="12" ht="30" customHeight="1" spans="1:11">
      <c r="A12" s="8">
        <v>9</v>
      </c>
      <c r="B12" s="8" t="s">
        <v>15</v>
      </c>
      <c r="C12" s="8" t="s">
        <v>16</v>
      </c>
      <c r="D12" s="9" t="s">
        <v>17</v>
      </c>
      <c r="E12" s="10" t="s">
        <v>18</v>
      </c>
      <c r="F12" s="11">
        <v>15</v>
      </c>
      <c r="G12" s="12" t="s">
        <v>41</v>
      </c>
      <c r="H12" s="12" t="s">
        <v>42</v>
      </c>
      <c r="I12" s="15" t="s">
        <v>43</v>
      </c>
      <c r="J12" s="12">
        <f t="shared" si="0"/>
        <v>80.65</v>
      </c>
      <c r="K12" s="12">
        <v>9</v>
      </c>
    </row>
    <row r="13" ht="30" customHeight="1" spans="1:11">
      <c r="A13" s="8">
        <v>10</v>
      </c>
      <c r="B13" s="8" t="s">
        <v>15</v>
      </c>
      <c r="C13" s="8" t="s">
        <v>16</v>
      </c>
      <c r="D13" s="9" t="s">
        <v>17</v>
      </c>
      <c r="E13" s="10" t="s">
        <v>18</v>
      </c>
      <c r="F13" s="11">
        <v>15</v>
      </c>
      <c r="G13" s="12" t="s">
        <v>44</v>
      </c>
      <c r="H13" s="12" t="s">
        <v>45</v>
      </c>
      <c r="I13" s="15" t="s">
        <v>46</v>
      </c>
      <c r="J13" s="12">
        <f t="shared" si="0"/>
        <v>80.43</v>
      </c>
      <c r="K13" s="12">
        <v>10</v>
      </c>
    </row>
    <row r="14" ht="30" customHeight="1" spans="1:11">
      <c r="A14" s="8">
        <v>11</v>
      </c>
      <c r="B14" s="8" t="s">
        <v>15</v>
      </c>
      <c r="C14" s="8" t="s">
        <v>16</v>
      </c>
      <c r="D14" s="9" t="s">
        <v>17</v>
      </c>
      <c r="E14" s="10" t="s">
        <v>18</v>
      </c>
      <c r="F14" s="11">
        <v>15</v>
      </c>
      <c r="G14" s="12" t="s">
        <v>47</v>
      </c>
      <c r="H14" s="12" t="s">
        <v>48</v>
      </c>
      <c r="I14" s="15" t="s">
        <v>49</v>
      </c>
      <c r="J14" s="12">
        <f t="shared" si="0"/>
        <v>79.51</v>
      </c>
      <c r="K14" s="12">
        <v>11</v>
      </c>
    </row>
    <row r="15" ht="30" customHeight="1" spans="1:11">
      <c r="A15" s="8">
        <v>12</v>
      </c>
      <c r="B15" s="8" t="s">
        <v>15</v>
      </c>
      <c r="C15" s="8" t="s">
        <v>16</v>
      </c>
      <c r="D15" s="9" t="s">
        <v>17</v>
      </c>
      <c r="E15" s="10" t="s">
        <v>18</v>
      </c>
      <c r="F15" s="11">
        <v>15</v>
      </c>
      <c r="G15" s="12" t="s">
        <v>50</v>
      </c>
      <c r="H15" s="12" t="s">
        <v>51</v>
      </c>
      <c r="I15" s="15" t="s">
        <v>52</v>
      </c>
      <c r="J15" s="12">
        <f t="shared" si="0"/>
        <v>79.185</v>
      </c>
      <c r="K15" s="12">
        <v>12</v>
      </c>
    </row>
    <row r="16" ht="30" customHeight="1" spans="1:11">
      <c r="A16" s="8">
        <v>13</v>
      </c>
      <c r="B16" s="8" t="s">
        <v>15</v>
      </c>
      <c r="C16" s="8" t="s">
        <v>16</v>
      </c>
      <c r="D16" s="9" t="s">
        <v>17</v>
      </c>
      <c r="E16" s="10" t="s">
        <v>18</v>
      </c>
      <c r="F16" s="11">
        <v>15</v>
      </c>
      <c r="G16" s="12" t="s">
        <v>53</v>
      </c>
      <c r="H16" s="12" t="s">
        <v>54</v>
      </c>
      <c r="I16" s="15" t="s">
        <v>55</v>
      </c>
      <c r="J16" s="12">
        <f t="shared" si="0"/>
        <v>78.965</v>
      </c>
      <c r="K16" s="12">
        <v>13</v>
      </c>
    </row>
    <row r="17" ht="30" customHeight="1" spans="1:11">
      <c r="A17" s="8">
        <v>14</v>
      </c>
      <c r="B17" s="8" t="s">
        <v>15</v>
      </c>
      <c r="C17" s="8" t="s">
        <v>16</v>
      </c>
      <c r="D17" s="9" t="s">
        <v>17</v>
      </c>
      <c r="E17" s="10" t="s">
        <v>18</v>
      </c>
      <c r="F17" s="11">
        <v>15</v>
      </c>
      <c r="G17" s="12" t="s">
        <v>56</v>
      </c>
      <c r="H17" s="12" t="s">
        <v>57</v>
      </c>
      <c r="I17" s="15" t="s">
        <v>46</v>
      </c>
      <c r="J17" s="12">
        <f t="shared" si="0"/>
        <v>78.93</v>
      </c>
      <c r="K17" s="12">
        <v>14</v>
      </c>
    </row>
    <row r="18" ht="30.75" customHeight="1" spans="1:11">
      <c r="A18" s="8">
        <v>15</v>
      </c>
      <c r="B18" s="8" t="s">
        <v>15</v>
      </c>
      <c r="C18" s="8" t="s">
        <v>16</v>
      </c>
      <c r="D18" s="9" t="s">
        <v>17</v>
      </c>
      <c r="E18" s="10" t="s">
        <v>18</v>
      </c>
      <c r="F18" s="11">
        <v>15</v>
      </c>
      <c r="G18" s="12" t="s">
        <v>58</v>
      </c>
      <c r="H18" s="12" t="s">
        <v>59</v>
      </c>
      <c r="I18" s="15" t="s">
        <v>60</v>
      </c>
      <c r="J18" s="12">
        <f t="shared" si="0"/>
        <v>78.77</v>
      </c>
      <c r="K18" s="12">
        <v>15</v>
      </c>
    </row>
    <row r="19" ht="30" customHeight="1" spans="1:11">
      <c r="A19" s="8">
        <v>16</v>
      </c>
      <c r="B19" s="8" t="s">
        <v>15</v>
      </c>
      <c r="C19" s="8" t="s">
        <v>16</v>
      </c>
      <c r="D19" s="9" t="s">
        <v>17</v>
      </c>
      <c r="E19" s="13" t="s">
        <v>61</v>
      </c>
      <c r="F19" s="11">
        <v>3</v>
      </c>
      <c r="G19" s="12" t="s">
        <v>62</v>
      </c>
      <c r="H19" s="12" t="s">
        <v>63</v>
      </c>
      <c r="I19" s="12" t="s">
        <v>64</v>
      </c>
      <c r="J19" s="12">
        <f t="shared" ref="J19:J25" si="1">H19*0.2+I19*0.5</f>
        <v>82.065</v>
      </c>
      <c r="K19" s="12">
        <v>1</v>
      </c>
    </row>
    <row r="20" ht="30" customHeight="1" spans="1:11">
      <c r="A20" s="8">
        <v>17</v>
      </c>
      <c r="B20" s="8" t="s">
        <v>15</v>
      </c>
      <c r="C20" s="8" t="s">
        <v>16</v>
      </c>
      <c r="D20" s="9" t="s">
        <v>17</v>
      </c>
      <c r="E20" s="13" t="s">
        <v>61</v>
      </c>
      <c r="F20" s="11">
        <v>3</v>
      </c>
      <c r="G20" s="12" t="s">
        <v>65</v>
      </c>
      <c r="H20" s="12" t="s">
        <v>31</v>
      </c>
      <c r="I20" s="12" t="s">
        <v>66</v>
      </c>
      <c r="J20" s="12">
        <f t="shared" si="1"/>
        <v>80.28</v>
      </c>
      <c r="K20" s="12">
        <v>2</v>
      </c>
    </row>
    <row r="21" ht="30" customHeight="1" spans="1:11">
      <c r="A21" s="8">
        <v>18</v>
      </c>
      <c r="B21" s="8" t="s">
        <v>15</v>
      </c>
      <c r="C21" s="8" t="s">
        <v>16</v>
      </c>
      <c r="D21" s="9" t="s">
        <v>17</v>
      </c>
      <c r="E21" s="13" t="s">
        <v>61</v>
      </c>
      <c r="F21" s="11">
        <v>3</v>
      </c>
      <c r="G21" s="12" t="s">
        <v>67</v>
      </c>
      <c r="H21" s="12" t="s">
        <v>68</v>
      </c>
      <c r="I21" s="12" t="s">
        <v>69</v>
      </c>
      <c r="J21" s="12">
        <f t="shared" si="1"/>
        <v>78.94</v>
      </c>
      <c r="K21" s="12">
        <v>3</v>
      </c>
    </row>
    <row r="22" ht="30" customHeight="1" spans="1:11">
      <c r="A22" s="8">
        <v>19</v>
      </c>
      <c r="B22" s="8" t="s">
        <v>15</v>
      </c>
      <c r="C22" s="8" t="s">
        <v>16</v>
      </c>
      <c r="D22" s="9" t="s">
        <v>17</v>
      </c>
      <c r="E22" s="10" t="s">
        <v>70</v>
      </c>
      <c r="F22" s="11">
        <v>4</v>
      </c>
      <c r="G22" s="12" t="s">
        <v>71</v>
      </c>
      <c r="H22" s="12" t="s">
        <v>72</v>
      </c>
      <c r="I22" s="12" t="s">
        <v>73</v>
      </c>
      <c r="J22" s="12">
        <f t="shared" si="1"/>
        <v>83.35</v>
      </c>
      <c r="K22" s="12">
        <v>1</v>
      </c>
    </row>
    <row r="23" ht="30" customHeight="1" spans="1:11">
      <c r="A23" s="8">
        <v>20</v>
      </c>
      <c r="B23" s="8" t="s">
        <v>15</v>
      </c>
      <c r="C23" s="8" t="s">
        <v>16</v>
      </c>
      <c r="D23" s="9" t="s">
        <v>17</v>
      </c>
      <c r="E23" s="10" t="s">
        <v>70</v>
      </c>
      <c r="F23" s="11">
        <v>4</v>
      </c>
      <c r="G23" s="12" t="s">
        <v>74</v>
      </c>
      <c r="H23" s="12" t="s">
        <v>75</v>
      </c>
      <c r="I23" s="12" t="s">
        <v>76</v>
      </c>
      <c r="J23" s="12">
        <f t="shared" si="1"/>
        <v>81.17</v>
      </c>
      <c r="K23" s="12">
        <v>2</v>
      </c>
    </row>
    <row r="24" ht="30" customHeight="1" spans="1:11">
      <c r="A24" s="8">
        <v>21</v>
      </c>
      <c r="B24" s="8" t="s">
        <v>15</v>
      </c>
      <c r="C24" s="8" t="s">
        <v>16</v>
      </c>
      <c r="D24" s="9" t="s">
        <v>17</v>
      </c>
      <c r="E24" s="10" t="s">
        <v>70</v>
      </c>
      <c r="F24" s="11">
        <v>4</v>
      </c>
      <c r="G24" s="12" t="s">
        <v>77</v>
      </c>
      <c r="H24" s="12" t="s">
        <v>78</v>
      </c>
      <c r="I24" s="12" t="s">
        <v>79</v>
      </c>
      <c r="J24" s="12">
        <f t="shared" si="1"/>
        <v>79.74</v>
      </c>
      <c r="K24" s="12">
        <v>3</v>
      </c>
    </row>
    <row r="25" ht="30" customHeight="1" spans="1:11">
      <c r="A25" s="8">
        <v>22</v>
      </c>
      <c r="B25" s="8" t="s">
        <v>15</v>
      </c>
      <c r="C25" s="8" t="s">
        <v>16</v>
      </c>
      <c r="D25" s="9" t="s">
        <v>17</v>
      </c>
      <c r="E25" s="10" t="s">
        <v>70</v>
      </c>
      <c r="F25" s="11">
        <v>4</v>
      </c>
      <c r="G25" s="12" t="s">
        <v>80</v>
      </c>
      <c r="H25" s="12" t="s">
        <v>81</v>
      </c>
      <c r="I25" s="12" t="s">
        <v>82</v>
      </c>
      <c r="J25" s="12">
        <f t="shared" si="1"/>
        <v>79.675</v>
      </c>
      <c r="K25" s="12">
        <v>4</v>
      </c>
    </row>
    <row r="26" ht="30" customHeight="1" spans="1:11">
      <c r="A26" s="8">
        <v>23</v>
      </c>
      <c r="B26" s="8" t="s">
        <v>15</v>
      </c>
      <c r="C26" s="8" t="s">
        <v>16</v>
      </c>
      <c r="D26" s="9" t="s">
        <v>83</v>
      </c>
      <c r="E26" s="10" t="s">
        <v>84</v>
      </c>
      <c r="F26" s="11">
        <v>2</v>
      </c>
      <c r="G26" s="12" t="s">
        <v>85</v>
      </c>
      <c r="H26" s="12" t="s">
        <v>86</v>
      </c>
      <c r="I26" s="12" t="s">
        <v>87</v>
      </c>
      <c r="J26" s="12">
        <f t="shared" ref="J26:J29" si="2">0.2*H26+0.5*I26</f>
        <v>82.305</v>
      </c>
      <c r="K26" s="12">
        <v>1</v>
      </c>
    </row>
    <row r="27" ht="30" customHeight="1" spans="1:11">
      <c r="A27" s="8">
        <v>24</v>
      </c>
      <c r="B27" s="8" t="s">
        <v>15</v>
      </c>
      <c r="C27" s="8" t="s">
        <v>16</v>
      </c>
      <c r="D27" s="9" t="s">
        <v>83</v>
      </c>
      <c r="E27" s="10" t="s">
        <v>84</v>
      </c>
      <c r="F27" s="11">
        <v>2</v>
      </c>
      <c r="G27" s="12" t="s">
        <v>88</v>
      </c>
      <c r="H27" s="12" t="s">
        <v>89</v>
      </c>
      <c r="I27" s="12" t="s">
        <v>90</v>
      </c>
      <c r="J27" s="12">
        <f t="shared" si="2"/>
        <v>81.865</v>
      </c>
      <c r="K27" s="12">
        <v>2</v>
      </c>
    </row>
    <row r="28" ht="30" customHeight="1" spans="1:11">
      <c r="A28" s="8">
        <v>25</v>
      </c>
      <c r="B28" s="8" t="s">
        <v>15</v>
      </c>
      <c r="C28" s="8" t="s">
        <v>16</v>
      </c>
      <c r="D28" s="9" t="s">
        <v>83</v>
      </c>
      <c r="E28" s="10" t="s">
        <v>91</v>
      </c>
      <c r="F28" s="11">
        <v>2</v>
      </c>
      <c r="G28" s="12" t="s">
        <v>92</v>
      </c>
      <c r="H28" s="12" t="s">
        <v>42</v>
      </c>
      <c r="I28" s="12" t="s">
        <v>93</v>
      </c>
      <c r="J28" s="12">
        <f t="shared" si="2"/>
        <v>79.6</v>
      </c>
      <c r="K28" s="12">
        <v>1</v>
      </c>
    </row>
    <row r="29" ht="30" customHeight="1" spans="1:11">
      <c r="A29" s="8">
        <v>26</v>
      </c>
      <c r="B29" s="8" t="s">
        <v>15</v>
      </c>
      <c r="C29" s="8" t="s">
        <v>16</v>
      </c>
      <c r="D29" s="9" t="s">
        <v>83</v>
      </c>
      <c r="E29" s="10" t="s">
        <v>91</v>
      </c>
      <c r="F29" s="11">
        <v>2</v>
      </c>
      <c r="G29" s="12" t="s">
        <v>94</v>
      </c>
      <c r="H29" s="12" t="s">
        <v>95</v>
      </c>
      <c r="I29" s="12" t="s">
        <v>96</v>
      </c>
      <c r="J29" s="12">
        <f t="shared" si="2"/>
        <v>73.97</v>
      </c>
      <c r="K29" s="12">
        <v>2</v>
      </c>
    </row>
    <row r="30" ht="24" spans="1:11">
      <c r="A30" s="8">
        <v>27</v>
      </c>
      <c r="B30" s="8" t="s">
        <v>15</v>
      </c>
      <c r="C30" s="8" t="s">
        <v>16</v>
      </c>
      <c r="D30" s="9" t="s">
        <v>97</v>
      </c>
      <c r="E30" s="10" t="s">
        <v>98</v>
      </c>
      <c r="F30" s="11">
        <v>1</v>
      </c>
      <c r="G30" s="12" t="s">
        <v>99</v>
      </c>
      <c r="H30" s="12" t="s">
        <v>34</v>
      </c>
      <c r="I30" s="15" t="s">
        <v>100</v>
      </c>
      <c r="J30" s="12">
        <f t="shared" ref="J30:J33" si="3">H30*0.2+I30*0.5</f>
        <v>80.495</v>
      </c>
      <c r="K30" s="12">
        <v>1</v>
      </c>
    </row>
    <row r="31" ht="24" spans="1:11">
      <c r="A31" s="8">
        <v>28</v>
      </c>
      <c r="B31" s="8" t="s">
        <v>15</v>
      </c>
      <c r="C31" s="8" t="s">
        <v>16</v>
      </c>
      <c r="D31" s="9" t="s">
        <v>97</v>
      </c>
      <c r="E31" s="10" t="s">
        <v>101</v>
      </c>
      <c r="F31" s="11">
        <v>3</v>
      </c>
      <c r="G31" s="12" t="s">
        <v>102</v>
      </c>
      <c r="H31" s="12" t="s">
        <v>103</v>
      </c>
      <c r="I31" s="15" t="s">
        <v>104</v>
      </c>
      <c r="J31" s="12">
        <f t="shared" si="3"/>
        <v>83.815</v>
      </c>
      <c r="K31" s="16">
        <v>1</v>
      </c>
    </row>
    <row r="32" ht="24" spans="1:11">
      <c r="A32" s="8">
        <v>29</v>
      </c>
      <c r="B32" s="8" t="s">
        <v>15</v>
      </c>
      <c r="C32" s="8" t="s">
        <v>16</v>
      </c>
      <c r="D32" s="9" t="s">
        <v>97</v>
      </c>
      <c r="E32" s="10" t="s">
        <v>101</v>
      </c>
      <c r="F32" s="11">
        <v>3</v>
      </c>
      <c r="G32" s="12" t="s">
        <v>105</v>
      </c>
      <c r="H32" s="12" t="s">
        <v>106</v>
      </c>
      <c r="I32" s="15" t="s">
        <v>107</v>
      </c>
      <c r="J32" s="12">
        <f t="shared" si="3"/>
        <v>82.715</v>
      </c>
      <c r="K32" s="16">
        <v>2</v>
      </c>
    </row>
    <row r="33" ht="24" spans="1:11">
      <c r="A33" s="8">
        <v>30</v>
      </c>
      <c r="B33" s="8" t="s">
        <v>15</v>
      </c>
      <c r="C33" s="8" t="s">
        <v>16</v>
      </c>
      <c r="D33" s="9" t="s">
        <v>97</v>
      </c>
      <c r="E33" s="10" t="s">
        <v>101</v>
      </c>
      <c r="F33" s="11">
        <v>3</v>
      </c>
      <c r="G33" s="12" t="s">
        <v>108</v>
      </c>
      <c r="H33" s="12" t="s">
        <v>106</v>
      </c>
      <c r="I33" s="15" t="s">
        <v>109</v>
      </c>
      <c r="J33" s="12">
        <f t="shared" si="3"/>
        <v>82.06</v>
      </c>
      <c r="K33" s="16">
        <v>3</v>
      </c>
    </row>
    <row r="34" ht="24" spans="1:11">
      <c r="A34" s="8">
        <v>31</v>
      </c>
      <c r="B34" s="8" t="s">
        <v>15</v>
      </c>
      <c r="C34" s="8" t="s">
        <v>16</v>
      </c>
      <c r="D34" s="9" t="s">
        <v>110</v>
      </c>
      <c r="E34" s="10" t="s">
        <v>111</v>
      </c>
      <c r="F34" s="11">
        <v>4</v>
      </c>
      <c r="G34" s="12" t="s">
        <v>112</v>
      </c>
      <c r="H34" s="13" t="s">
        <v>113</v>
      </c>
      <c r="I34" s="15" t="s">
        <v>114</v>
      </c>
      <c r="J34" s="12">
        <f t="shared" ref="J34:J37" si="4">0.2*H34+0.5*I34</f>
        <v>84.265</v>
      </c>
      <c r="K34" s="16">
        <v>1</v>
      </c>
    </row>
    <row r="35" ht="24" spans="1:11">
      <c r="A35" s="8">
        <v>32</v>
      </c>
      <c r="B35" s="8" t="s">
        <v>15</v>
      </c>
      <c r="C35" s="8" t="s">
        <v>16</v>
      </c>
      <c r="D35" s="9" t="s">
        <v>110</v>
      </c>
      <c r="E35" s="10" t="s">
        <v>111</v>
      </c>
      <c r="F35" s="11">
        <v>4</v>
      </c>
      <c r="G35" s="12" t="s">
        <v>115</v>
      </c>
      <c r="H35" s="13" t="s">
        <v>116</v>
      </c>
      <c r="I35" s="15" t="s">
        <v>117</v>
      </c>
      <c r="J35" s="12">
        <f t="shared" si="4"/>
        <v>84.165</v>
      </c>
      <c r="K35" s="16">
        <v>2</v>
      </c>
    </row>
    <row r="36" ht="24" spans="1:11">
      <c r="A36" s="8">
        <v>33</v>
      </c>
      <c r="B36" s="8" t="s">
        <v>15</v>
      </c>
      <c r="C36" s="8" t="s">
        <v>16</v>
      </c>
      <c r="D36" s="9" t="s">
        <v>110</v>
      </c>
      <c r="E36" s="10" t="s">
        <v>111</v>
      </c>
      <c r="F36" s="11">
        <v>4</v>
      </c>
      <c r="G36" s="12" t="s">
        <v>118</v>
      </c>
      <c r="H36" s="13" t="s">
        <v>119</v>
      </c>
      <c r="I36" s="15" t="s">
        <v>120</v>
      </c>
      <c r="J36" s="12">
        <f t="shared" si="4"/>
        <v>83.66</v>
      </c>
      <c r="K36" s="16">
        <v>3</v>
      </c>
    </row>
    <row r="37" ht="24" spans="1:11">
      <c r="A37" s="8">
        <v>34</v>
      </c>
      <c r="B37" s="8" t="s">
        <v>15</v>
      </c>
      <c r="C37" s="8" t="s">
        <v>16</v>
      </c>
      <c r="D37" s="9" t="s">
        <v>110</v>
      </c>
      <c r="E37" s="10" t="s">
        <v>111</v>
      </c>
      <c r="F37" s="11">
        <v>4</v>
      </c>
      <c r="G37" s="12" t="s">
        <v>121</v>
      </c>
      <c r="H37" s="13" t="s">
        <v>122</v>
      </c>
      <c r="I37" s="15" t="s">
        <v>123</v>
      </c>
      <c r="J37" s="12">
        <f t="shared" si="4"/>
        <v>83.475</v>
      </c>
      <c r="K37" s="16">
        <v>4</v>
      </c>
    </row>
    <row r="38" ht="27" spans="1:11">
      <c r="A38" s="8">
        <v>35</v>
      </c>
      <c r="B38" s="8" t="s">
        <v>15</v>
      </c>
      <c r="C38" s="8" t="s">
        <v>16</v>
      </c>
      <c r="D38" s="9" t="s">
        <v>124</v>
      </c>
      <c r="E38" s="10" t="s">
        <v>125</v>
      </c>
      <c r="F38" s="11">
        <v>1</v>
      </c>
      <c r="G38" s="12" t="s">
        <v>126</v>
      </c>
      <c r="H38" s="13" t="s">
        <v>103</v>
      </c>
      <c r="I38" s="15" t="s">
        <v>127</v>
      </c>
      <c r="J38" s="13">
        <f t="shared" ref="J38" si="5">H38*0.2+I38*0.5</f>
        <v>84.72</v>
      </c>
      <c r="K38" s="12">
        <v>1</v>
      </c>
    </row>
    <row r="39" ht="27" spans="1:11">
      <c r="A39" s="8">
        <v>36</v>
      </c>
      <c r="B39" s="8" t="s">
        <v>15</v>
      </c>
      <c r="C39" s="8" t="s">
        <v>16</v>
      </c>
      <c r="D39" s="9" t="s">
        <v>128</v>
      </c>
      <c r="E39" s="10" t="s">
        <v>129</v>
      </c>
      <c r="F39" s="11">
        <v>4</v>
      </c>
      <c r="G39" s="12" t="s">
        <v>130</v>
      </c>
      <c r="H39" s="13" t="s">
        <v>131</v>
      </c>
      <c r="I39" s="17" t="s">
        <v>132</v>
      </c>
      <c r="J39" s="13">
        <f t="shared" ref="J39:J42" si="6">0.2*H39+I39*0.5</f>
        <v>84.99</v>
      </c>
      <c r="K39" s="16">
        <v>1</v>
      </c>
    </row>
    <row r="40" ht="27" spans="1:11">
      <c r="A40" s="8">
        <v>37</v>
      </c>
      <c r="B40" s="8" t="s">
        <v>15</v>
      </c>
      <c r="C40" s="8" t="s">
        <v>16</v>
      </c>
      <c r="D40" s="9" t="s">
        <v>128</v>
      </c>
      <c r="E40" s="10" t="s">
        <v>129</v>
      </c>
      <c r="F40" s="11">
        <v>4</v>
      </c>
      <c r="G40" s="12" t="s">
        <v>133</v>
      </c>
      <c r="H40" s="13" t="s">
        <v>103</v>
      </c>
      <c r="I40" s="17" t="s">
        <v>134</v>
      </c>
      <c r="J40" s="13">
        <f t="shared" si="6"/>
        <v>84.88</v>
      </c>
      <c r="K40" s="16">
        <v>2</v>
      </c>
    </row>
    <row r="41" ht="27" spans="1:11">
      <c r="A41" s="8">
        <v>38</v>
      </c>
      <c r="B41" s="8" t="s">
        <v>15</v>
      </c>
      <c r="C41" s="8" t="s">
        <v>16</v>
      </c>
      <c r="D41" s="9" t="s">
        <v>128</v>
      </c>
      <c r="E41" s="10" t="s">
        <v>129</v>
      </c>
      <c r="F41" s="11">
        <v>4</v>
      </c>
      <c r="G41" s="12" t="s">
        <v>135</v>
      </c>
      <c r="H41" s="13" t="s">
        <v>136</v>
      </c>
      <c r="I41" s="17" t="s">
        <v>137</v>
      </c>
      <c r="J41" s="13">
        <f t="shared" si="6"/>
        <v>84.34</v>
      </c>
      <c r="K41" s="16">
        <v>3</v>
      </c>
    </row>
    <row r="42" ht="27" spans="1:11">
      <c r="A42" s="8">
        <v>39</v>
      </c>
      <c r="B42" s="8" t="s">
        <v>15</v>
      </c>
      <c r="C42" s="8" t="s">
        <v>16</v>
      </c>
      <c r="D42" s="9" t="s">
        <v>128</v>
      </c>
      <c r="E42" s="10" t="s">
        <v>129</v>
      </c>
      <c r="F42" s="11">
        <v>4</v>
      </c>
      <c r="G42" s="12" t="s">
        <v>138</v>
      </c>
      <c r="H42" s="13" t="s">
        <v>72</v>
      </c>
      <c r="I42" s="17" t="s">
        <v>139</v>
      </c>
      <c r="J42" s="13">
        <f t="shared" si="6"/>
        <v>82.785</v>
      </c>
      <c r="K42" s="16">
        <v>4</v>
      </c>
    </row>
    <row r="43" ht="27" spans="1:11">
      <c r="A43" s="8">
        <v>40</v>
      </c>
      <c r="B43" s="8" t="s">
        <v>15</v>
      </c>
      <c r="C43" s="8" t="s">
        <v>16</v>
      </c>
      <c r="D43" s="9" t="s">
        <v>140</v>
      </c>
      <c r="E43" s="10" t="s">
        <v>141</v>
      </c>
      <c r="F43" s="11">
        <v>2</v>
      </c>
      <c r="G43" s="12" t="s">
        <v>142</v>
      </c>
      <c r="H43" s="13" t="s">
        <v>45</v>
      </c>
      <c r="I43" s="17" t="s">
        <v>143</v>
      </c>
      <c r="J43" s="13">
        <f t="shared" ref="J43:J48" si="7">0.16*H43+0.6*I43</f>
        <v>80.252</v>
      </c>
      <c r="K43" s="16">
        <v>1</v>
      </c>
    </row>
    <row r="44" ht="27" spans="1:11">
      <c r="A44" s="8">
        <v>41</v>
      </c>
      <c r="B44" s="8" t="s">
        <v>15</v>
      </c>
      <c r="C44" s="8" t="s">
        <v>16</v>
      </c>
      <c r="D44" s="9" t="s">
        <v>140</v>
      </c>
      <c r="E44" s="10" t="s">
        <v>141</v>
      </c>
      <c r="F44" s="11">
        <v>2</v>
      </c>
      <c r="G44" s="12" t="s">
        <v>144</v>
      </c>
      <c r="H44" s="13" t="s">
        <v>145</v>
      </c>
      <c r="I44" s="17" t="s">
        <v>146</v>
      </c>
      <c r="J44" s="13">
        <f t="shared" si="7"/>
        <v>78.458</v>
      </c>
      <c r="K44" s="16">
        <v>2</v>
      </c>
    </row>
    <row r="45" ht="24" spans="1:11">
      <c r="A45" s="8">
        <v>42</v>
      </c>
      <c r="B45" s="8" t="s">
        <v>15</v>
      </c>
      <c r="C45" s="8" t="s">
        <v>16</v>
      </c>
      <c r="D45" s="9" t="s">
        <v>147</v>
      </c>
      <c r="E45" s="10" t="s">
        <v>148</v>
      </c>
      <c r="F45" s="11">
        <v>4</v>
      </c>
      <c r="G45" s="12" t="s">
        <v>149</v>
      </c>
      <c r="H45" s="13" t="s">
        <v>150</v>
      </c>
      <c r="I45" s="17" t="s">
        <v>151</v>
      </c>
      <c r="J45" s="13">
        <f t="shared" si="7"/>
        <v>85.898</v>
      </c>
      <c r="K45" s="16">
        <v>1</v>
      </c>
    </row>
    <row r="46" ht="24" spans="1:11">
      <c r="A46" s="8">
        <v>43</v>
      </c>
      <c r="B46" s="8" t="s">
        <v>15</v>
      </c>
      <c r="C46" s="8" t="s">
        <v>16</v>
      </c>
      <c r="D46" s="9" t="s">
        <v>147</v>
      </c>
      <c r="E46" s="10" t="s">
        <v>148</v>
      </c>
      <c r="F46" s="11">
        <v>4</v>
      </c>
      <c r="G46" s="12" t="s">
        <v>152</v>
      </c>
      <c r="H46" s="13" t="s">
        <v>153</v>
      </c>
      <c r="I46" s="17" t="s">
        <v>154</v>
      </c>
      <c r="J46" s="13">
        <f t="shared" si="7"/>
        <v>84.578</v>
      </c>
      <c r="K46" s="16">
        <v>2</v>
      </c>
    </row>
    <row r="47" ht="24" spans="1:11">
      <c r="A47" s="8">
        <v>44</v>
      </c>
      <c r="B47" s="8" t="s">
        <v>15</v>
      </c>
      <c r="C47" s="8" t="s">
        <v>16</v>
      </c>
      <c r="D47" s="9" t="s">
        <v>147</v>
      </c>
      <c r="E47" s="10" t="s">
        <v>148</v>
      </c>
      <c r="F47" s="11">
        <v>4</v>
      </c>
      <c r="G47" s="12" t="s">
        <v>155</v>
      </c>
      <c r="H47" s="13" t="s">
        <v>156</v>
      </c>
      <c r="I47" s="17" t="s">
        <v>157</v>
      </c>
      <c r="J47" s="13">
        <f t="shared" si="7"/>
        <v>83.71</v>
      </c>
      <c r="K47" s="16">
        <v>3</v>
      </c>
    </row>
    <row r="48" ht="24" spans="1:11">
      <c r="A48" s="8">
        <v>45</v>
      </c>
      <c r="B48" s="8" t="s">
        <v>15</v>
      </c>
      <c r="C48" s="8" t="s">
        <v>16</v>
      </c>
      <c r="D48" s="9" t="s">
        <v>147</v>
      </c>
      <c r="E48" s="10" t="s">
        <v>148</v>
      </c>
      <c r="F48" s="11">
        <v>4</v>
      </c>
      <c r="G48" s="12" t="s">
        <v>158</v>
      </c>
      <c r="H48" s="13" t="s">
        <v>153</v>
      </c>
      <c r="I48" s="17" t="s">
        <v>159</v>
      </c>
      <c r="J48" s="13">
        <f t="shared" si="7"/>
        <v>82.856</v>
      </c>
      <c r="K48" s="16">
        <v>4</v>
      </c>
    </row>
    <row r="49" ht="24" spans="1:11">
      <c r="A49" s="8">
        <v>46</v>
      </c>
      <c r="B49" s="8" t="s">
        <v>15</v>
      </c>
      <c r="C49" s="8" t="s">
        <v>16</v>
      </c>
      <c r="D49" s="9" t="s">
        <v>160</v>
      </c>
      <c r="E49" s="10" t="s">
        <v>161</v>
      </c>
      <c r="F49" s="11">
        <v>8</v>
      </c>
      <c r="G49" s="12" t="s">
        <v>162</v>
      </c>
      <c r="H49" s="13" t="s">
        <v>163</v>
      </c>
      <c r="I49" s="15" t="s">
        <v>164</v>
      </c>
      <c r="J49" s="12">
        <f t="shared" ref="J49:J71" si="8">0.2*H49+0.5*I49</f>
        <v>85.705</v>
      </c>
      <c r="K49" s="16">
        <v>1</v>
      </c>
    </row>
    <row r="50" ht="24" spans="1:11">
      <c r="A50" s="8">
        <v>47</v>
      </c>
      <c r="B50" s="8" t="s">
        <v>15</v>
      </c>
      <c r="C50" s="8" t="s">
        <v>16</v>
      </c>
      <c r="D50" s="9" t="s">
        <v>160</v>
      </c>
      <c r="E50" s="10" t="s">
        <v>161</v>
      </c>
      <c r="F50" s="11">
        <v>8</v>
      </c>
      <c r="G50" s="12" t="s">
        <v>165</v>
      </c>
      <c r="H50" s="13" t="s">
        <v>166</v>
      </c>
      <c r="I50" s="15" t="s">
        <v>134</v>
      </c>
      <c r="J50" s="12">
        <f t="shared" si="8"/>
        <v>84.58</v>
      </c>
      <c r="K50" s="16">
        <v>2</v>
      </c>
    </row>
    <row r="51" ht="24" spans="1:11">
      <c r="A51" s="8">
        <v>48</v>
      </c>
      <c r="B51" s="8" t="s">
        <v>15</v>
      </c>
      <c r="C51" s="8" t="s">
        <v>16</v>
      </c>
      <c r="D51" s="9" t="s">
        <v>160</v>
      </c>
      <c r="E51" s="10" t="s">
        <v>161</v>
      </c>
      <c r="F51" s="11">
        <v>8</v>
      </c>
      <c r="G51" s="12" t="s">
        <v>167</v>
      </c>
      <c r="H51" s="13" t="s">
        <v>163</v>
      </c>
      <c r="I51" s="15" t="s">
        <v>168</v>
      </c>
      <c r="J51" s="12">
        <f t="shared" si="8"/>
        <v>84.4</v>
      </c>
      <c r="K51" s="16">
        <v>3</v>
      </c>
    </row>
    <row r="52" ht="24" spans="1:11">
      <c r="A52" s="8">
        <v>49</v>
      </c>
      <c r="B52" s="8" t="s">
        <v>15</v>
      </c>
      <c r="C52" s="8" t="s">
        <v>16</v>
      </c>
      <c r="D52" s="9" t="s">
        <v>160</v>
      </c>
      <c r="E52" s="10" t="s">
        <v>161</v>
      </c>
      <c r="F52" s="11">
        <v>8</v>
      </c>
      <c r="G52" s="12" t="s">
        <v>169</v>
      </c>
      <c r="H52" s="13" t="s">
        <v>170</v>
      </c>
      <c r="I52" s="15" t="s">
        <v>171</v>
      </c>
      <c r="J52" s="12">
        <f t="shared" si="8"/>
        <v>84.38</v>
      </c>
      <c r="K52" s="16">
        <v>4</v>
      </c>
    </row>
    <row r="53" ht="24" spans="1:11">
      <c r="A53" s="8">
        <v>50</v>
      </c>
      <c r="B53" s="8" t="s">
        <v>15</v>
      </c>
      <c r="C53" s="8" t="s">
        <v>16</v>
      </c>
      <c r="D53" s="9" t="s">
        <v>160</v>
      </c>
      <c r="E53" s="10" t="s">
        <v>161</v>
      </c>
      <c r="F53" s="11">
        <v>8</v>
      </c>
      <c r="G53" s="12" t="s">
        <v>172</v>
      </c>
      <c r="H53" s="13" t="s">
        <v>173</v>
      </c>
      <c r="I53" s="15" t="s">
        <v>174</v>
      </c>
      <c r="J53" s="12">
        <f t="shared" si="8"/>
        <v>83.92</v>
      </c>
      <c r="K53" s="16">
        <v>5</v>
      </c>
    </row>
    <row r="54" ht="24" spans="1:11">
      <c r="A54" s="8">
        <v>51</v>
      </c>
      <c r="B54" s="8" t="s">
        <v>15</v>
      </c>
      <c r="C54" s="8" t="s">
        <v>16</v>
      </c>
      <c r="D54" s="9" t="s">
        <v>160</v>
      </c>
      <c r="E54" s="10" t="s">
        <v>161</v>
      </c>
      <c r="F54" s="11">
        <v>8</v>
      </c>
      <c r="G54" s="12" t="s">
        <v>175</v>
      </c>
      <c r="H54" s="13" t="s">
        <v>136</v>
      </c>
      <c r="I54" s="15" t="s">
        <v>176</v>
      </c>
      <c r="J54" s="12">
        <f t="shared" si="8"/>
        <v>83.665</v>
      </c>
      <c r="K54" s="16">
        <v>6</v>
      </c>
    </row>
    <row r="55" ht="24" spans="1:11">
      <c r="A55" s="8">
        <v>52</v>
      </c>
      <c r="B55" s="8" t="s">
        <v>15</v>
      </c>
      <c r="C55" s="8" t="s">
        <v>16</v>
      </c>
      <c r="D55" s="9" t="s">
        <v>160</v>
      </c>
      <c r="E55" s="10" t="s">
        <v>161</v>
      </c>
      <c r="F55" s="11">
        <v>8</v>
      </c>
      <c r="G55" s="12" t="s">
        <v>177</v>
      </c>
      <c r="H55" s="13" t="s">
        <v>106</v>
      </c>
      <c r="I55" s="15" t="s">
        <v>178</v>
      </c>
      <c r="J55" s="12">
        <f t="shared" si="8"/>
        <v>83.545</v>
      </c>
      <c r="K55" s="16">
        <v>7</v>
      </c>
    </row>
    <row r="56" ht="24" spans="1:11">
      <c r="A56" s="8">
        <v>53</v>
      </c>
      <c r="B56" s="8" t="s">
        <v>15</v>
      </c>
      <c r="C56" s="8" t="s">
        <v>16</v>
      </c>
      <c r="D56" s="9" t="s">
        <v>160</v>
      </c>
      <c r="E56" s="10" t="s">
        <v>161</v>
      </c>
      <c r="F56" s="11">
        <v>8</v>
      </c>
      <c r="G56" s="12" t="s">
        <v>179</v>
      </c>
      <c r="H56" s="13" t="s">
        <v>180</v>
      </c>
      <c r="I56" s="15" t="s">
        <v>181</v>
      </c>
      <c r="J56" s="12">
        <f t="shared" si="8"/>
        <v>82.945</v>
      </c>
      <c r="K56" s="16">
        <v>8</v>
      </c>
    </row>
    <row r="57" ht="24" spans="1:11">
      <c r="A57" s="8">
        <v>54</v>
      </c>
      <c r="B57" s="8" t="s">
        <v>15</v>
      </c>
      <c r="C57" s="8" t="s">
        <v>16</v>
      </c>
      <c r="D57" s="9" t="s">
        <v>182</v>
      </c>
      <c r="E57" s="10" t="s">
        <v>183</v>
      </c>
      <c r="F57" s="11">
        <v>3</v>
      </c>
      <c r="G57" s="12" t="s">
        <v>184</v>
      </c>
      <c r="H57" s="12" t="s">
        <v>185</v>
      </c>
      <c r="I57" s="15" t="s">
        <v>186</v>
      </c>
      <c r="J57" s="12">
        <f t="shared" si="8"/>
        <v>86.19</v>
      </c>
      <c r="K57" s="16">
        <v>1</v>
      </c>
    </row>
    <row r="58" ht="24" spans="1:11">
      <c r="A58" s="8">
        <v>55</v>
      </c>
      <c r="B58" s="8" t="s">
        <v>15</v>
      </c>
      <c r="C58" s="8" t="s">
        <v>16</v>
      </c>
      <c r="D58" s="9" t="s">
        <v>182</v>
      </c>
      <c r="E58" s="10" t="s">
        <v>183</v>
      </c>
      <c r="F58" s="11">
        <v>3</v>
      </c>
      <c r="G58" s="12" t="s">
        <v>187</v>
      </c>
      <c r="H58" s="12" t="s">
        <v>180</v>
      </c>
      <c r="I58" s="15" t="s">
        <v>188</v>
      </c>
      <c r="J58" s="12">
        <f t="shared" si="8"/>
        <v>82.645</v>
      </c>
      <c r="K58" s="16">
        <v>2</v>
      </c>
    </row>
    <row r="59" ht="24" spans="1:11">
      <c r="A59" s="8">
        <v>56</v>
      </c>
      <c r="B59" s="8" t="s">
        <v>15</v>
      </c>
      <c r="C59" s="8" t="s">
        <v>16</v>
      </c>
      <c r="D59" s="9" t="s">
        <v>182</v>
      </c>
      <c r="E59" s="10" t="s">
        <v>183</v>
      </c>
      <c r="F59" s="11">
        <v>3</v>
      </c>
      <c r="G59" s="12" t="s">
        <v>189</v>
      </c>
      <c r="H59" s="12" t="s">
        <v>89</v>
      </c>
      <c r="I59" s="15" t="s">
        <v>190</v>
      </c>
      <c r="J59" s="12">
        <f t="shared" si="8"/>
        <v>82.215</v>
      </c>
      <c r="K59" s="16">
        <v>3</v>
      </c>
    </row>
    <row r="60" ht="24" spans="1:11">
      <c r="A60" s="8">
        <v>57</v>
      </c>
      <c r="B60" s="8" t="s">
        <v>15</v>
      </c>
      <c r="C60" s="8" t="s">
        <v>16</v>
      </c>
      <c r="D60" s="9" t="s">
        <v>160</v>
      </c>
      <c r="E60" s="10" t="s">
        <v>191</v>
      </c>
      <c r="F60" s="11">
        <v>2</v>
      </c>
      <c r="G60" s="12" t="s">
        <v>192</v>
      </c>
      <c r="H60" s="12" t="s">
        <v>193</v>
      </c>
      <c r="I60" s="12">
        <v>80.9</v>
      </c>
      <c r="J60" s="12">
        <f t="shared" si="8"/>
        <v>81.45</v>
      </c>
      <c r="K60" s="16">
        <v>1</v>
      </c>
    </row>
    <row r="61" ht="24" spans="1:11">
      <c r="A61" s="8">
        <v>58</v>
      </c>
      <c r="B61" s="8" t="s">
        <v>15</v>
      </c>
      <c r="C61" s="8" t="s">
        <v>16</v>
      </c>
      <c r="D61" s="9" t="s">
        <v>160</v>
      </c>
      <c r="E61" s="21" t="s">
        <v>191</v>
      </c>
      <c r="F61" s="11">
        <v>2</v>
      </c>
      <c r="G61" s="12" t="s">
        <v>194</v>
      </c>
      <c r="H61" s="12" t="s">
        <v>195</v>
      </c>
      <c r="I61" s="12">
        <v>76.57</v>
      </c>
      <c r="J61" s="12">
        <f t="shared" si="8"/>
        <v>81.385</v>
      </c>
      <c r="K61" s="16">
        <v>2</v>
      </c>
    </row>
    <row r="62" ht="24" spans="1:11">
      <c r="A62" s="8">
        <v>59</v>
      </c>
      <c r="B62" s="8" t="s">
        <v>15</v>
      </c>
      <c r="C62" s="8" t="s">
        <v>16</v>
      </c>
      <c r="D62" s="9" t="s">
        <v>160</v>
      </c>
      <c r="E62" s="10" t="s">
        <v>196</v>
      </c>
      <c r="F62" s="11">
        <v>10</v>
      </c>
      <c r="G62" s="12" t="s">
        <v>197</v>
      </c>
      <c r="H62" s="12" t="s">
        <v>198</v>
      </c>
      <c r="I62" s="18">
        <v>82.29</v>
      </c>
      <c r="J62" s="12">
        <f t="shared" si="8"/>
        <v>85.945</v>
      </c>
      <c r="K62" s="16">
        <v>1</v>
      </c>
    </row>
    <row r="63" ht="24" spans="1:11">
      <c r="A63" s="8">
        <v>60</v>
      </c>
      <c r="B63" s="8" t="s">
        <v>15</v>
      </c>
      <c r="C63" s="8" t="s">
        <v>16</v>
      </c>
      <c r="D63" s="9" t="s">
        <v>160</v>
      </c>
      <c r="E63" s="10" t="s">
        <v>196</v>
      </c>
      <c r="F63" s="11">
        <v>10</v>
      </c>
      <c r="G63" s="12" t="s">
        <v>199</v>
      </c>
      <c r="H63" s="12" t="s">
        <v>200</v>
      </c>
      <c r="I63" s="18">
        <v>81.32</v>
      </c>
      <c r="J63" s="12">
        <f t="shared" si="8"/>
        <v>84.36</v>
      </c>
      <c r="K63" s="16">
        <v>2</v>
      </c>
    </row>
    <row r="64" ht="24" spans="1:11">
      <c r="A64" s="8">
        <v>61</v>
      </c>
      <c r="B64" s="8" t="s">
        <v>15</v>
      </c>
      <c r="C64" s="8" t="s">
        <v>16</v>
      </c>
      <c r="D64" s="9" t="s">
        <v>160</v>
      </c>
      <c r="E64" s="10" t="s">
        <v>196</v>
      </c>
      <c r="F64" s="11">
        <v>10</v>
      </c>
      <c r="G64" s="12" t="s">
        <v>201</v>
      </c>
      <c r="H64" s="12" t="s">
        <v>202</v>
      </c>
      <c r="I64" s="18">
        <v>78.29</v>
      </c>
      <c r="J64" s="12">
        <f t="shared" si="8"/>
        <v>84.145</v>
      </c>
      <c r="K64" s="16">
        <v>3</v>
      </c>
    </row>
    <row r="65" ht="24" spans="1:11">
      <c r="A65" s="8">
        <v>62</v>
      </c>
      <c r="B65" s="8" t="s">
        <v>15</v>
      </c>
      <c r="C65" s="8" t="s">
        <v>16</v>
      </c>
      <c r="D65" s="9" t="s">
        <v>160</v>
      </c>
      <c r="E65" s="10" t="s">
        <v>196</v>
      </c>
      <c r="F65" s="11">
        <v>10</v>
      </c>
      <c r="G65" s="12" t="s">
        <v>203</v>
      </c>
      <c r="H65" s="12" t="s">
        <v>204</v>
      </c>
      <c r="I65" s="18">
        <v>78.76</v>
      </c>
      <c r="J65" s="12">
        <f t="shared" si="8"/>
        <v>84.08</v>
      </c>
      <c r="K65" s="16">
        <v>4</v>
      </c>
    </row>
    <row r="66" ht="24" spans="1:11">
      <c r="A66" s="8">
        <v>63</v>
      </c>
      <c r="B66" s="8" t="s">
        <v>15</v>
      </c>
      <c r="C66" s="8" t="s">
        <v>16</v>
      </c>
      <c r="D66" s="9" t="s">
        <v>160</v>
      </c>
      <c r="E66" s="10" t="s">
        <v>196</v>
      </c>
      <c r="F66" s="11">
        <v>10</v>
      </c>
      <c r="G66" s="12" t="s">
        <v>205</v>
      </c>
      <c r="H66" s="12" t="s">
        <v>206</v>
      </c>
      <c r="I66" s="18">
        <v>79.73</v>
      </c>
      <c r="J66" s="12">
        <f t="shared" si="8"/>
        <v>83.765</v>
      </c>
      <c r="K66" s="16">
        <v>5</v>
      </c>
    </row>
    <row r="67" ht="24" spans="1:11">
      <c r="A67" s="8">
        <v>64</v>
      </c>
      <c r="B67" s="8" t="s">
        <v>15</v>
      </c>
      <c r="C67" s="8" t="s">
        <v>16</v>
      </c>
      <c r="D67" s="9" t="s">
        <v>160</v>
      </c>
      <c r="E67" s="10" t="s">
        <v>196</v>
      </c>
      <c r="F67" s="11">
        <v>10</v>
      </c>
      <c r="G67" s="12" t="s">
        <v>207</v>
      </c>
      <c r="H67" s="12" t="s">
        <v>208</v>
      </c>
      <c r="I67" s="18">
        <v>79.83</v>
      </c>
      <c r="J67" s="12">
        <f t="shared" si="8"/>
        <v>83.715</v>
      </c>
      <c r="K67" s="16">
        <v>6</v>
      </c>
    </row>
    <row r="68" ht="24" spans="1:11">
      <c r="A68" s="8">
        <v>65</v>
      </c>
      <c r="B68" s="8" t="s">
        <v>15</v>
      </c>
      <c r="C68" s="8" t="s">
        <v>16</v>
      </c>
      <c r="D68" s="9" t="s">
        <v>160</v>
      </c>
      <c r="E68" s="10" t="s">
        <v>196</v>
      </c>
      <c r="F68" s="11">
        <v>10</v>
      </c>
      <c r="G68" s="12" t="s">
        <v>209</v>
      </c>
      <c r="H68" s="12" t="s">
        <v>210</v>
      </c>
      <c r="I68" s="18">
        <v>80.33</v>
      </c>
      <c r="J68" s="12">
        <f t="shared" si="8"/>
        <v>83.365</v>
      </c>
      <c r="K68" s="16">
        <v>7</v>
      </c>
    </row>
    <row r="69" ht="24" spans="1:11">
      <c r="A69" s="8">
        <v>66</v>
      </c>
      <c r="B69" s="8" t="s">
        <v>15</v>
      </c>
      <c r="C69" s="8" t="s">
        <v>16</v>
      </c>
      <c r="D69" s="9" t="s">
        <v>160</v>
      </c>
      <c r="E69" s="10" t="s">
        <v>196</v>
      </c>
      <c r="F69" s="11">
        <v>10</v>
      </c>
      <c r="G69" s="12" t="s">
        <v>211</v>
      </c>
      <c r="H69" s="12" t="s">
        <v>212</v>
      </c>
      <c r="I69" s="18">
        <v>79.64</v>
      </c>
      <c r="J69" s="12">
        <f t="shared" si="8"/>
        <v>83.22</v>
      </c>
      <c r="K69" s="16">
        <v>8</v>
      </c>
    </row>
    <row r="70" ht="24" spans="1:11">
      <c r="A70" s="8">
        <v>67</v>
      </c>
      <c r="B70" s="8" t="s">
        <v>15</v>
      </c>
      <c r="C70" s="8" t="s">
        <v>16</v>
      </c>
      <c r="D70" s="9" t="s">
        <v>160</v>
      </c>
      <c r="E70" s="21" t="s">
        <v>196</v>
      </c>
      <c r="F70" s="11">
        <v>10</v>
      </c>
      <c r="G70" s="12" t="s">
        <v>213</v>
      </c>
      <c r="H70" s="12" t="s">
        <v>131</v>
      </c>
      <c r="I70" s="18">
        <v>81</v>
      </c>
      <c r="J70" s="12">
        <f t="shared" si="8"/>
        <v>82.8</v>
      </c>
      <c r="K70" s="16">
        <v>9</v>
      </c>
    </row>
    <row r="71" ht="24" spans="1:11">
      <c r="A71" s="8">
        <v>68</v>
      </c>
      <c r="B71" s="8" t="s">
        <v>15</v>
      </c>
      <c r="C71" s="8" t="s">
        <v>16</v>
      </c>
      <c r="D71" s="9" t="s">
        <v>160</v>
      </c>
      <c r="E71" s="10" t="s">
        <v>196</v>
      </c>
      <c r="F71" s="11">
        <v>10</v>
      </c>
      <c r="G71" s="12" t="s">
        <v>214</v>
      </c>
      <c r="H71" s="12" t="s">
        <v>215</v>
      </c>
      <c r="I71" s="18">
        <v>79.29</v>
      </c>
      <c r="J71" s="12">
        <f t="shared" si="8"/>
        <v>82.645</v>
      </c>
      <c r="K71" s="16">
        <v>10</v>
      </c>
    </row>
    <row r="72" ht="24" spans="1:11">
      <c r="A72" s="8">
        <v>69</v>
      </c>
      <c r="B72" s="8" t="s">
        <v>15</v>
      </c>
      <c r="C72" s="8" t="s">
        <v>16</v>
      </c>
      <c r="D72" s="9" t="s">
        <v>216</v>
      </c>
      <c r="E72" s="21" t="s">
        <v>217</v>
      </c>
      <c r="F72" s="11">
        <v>4</v>
      </c>
      <c r="G72" s="12" t="s">
        <v>218</v>
      </c>
      <c r="H72" s="12" t="s">
        <v>219</v>
      </c>
      <c r="I72" s="15" t="s">
        <v>220</v>
      </c>
      <c r="J72" s="12">
        <f t="shared" ref="J72:J75" si="9">0.2*H72+I72*0.5</f>
        <v>81.72</v>
      </c>
      <c r="K72" s="16">
        <v>1</v>
      </c>
    </row>
    <row r="73" ht="24" spans="1:11">
      <c r="A73" s="8">
        <v>70</v>
      </c>
      <c r="B73" s="8" t="s">
        <v>15</v>
      </c>
      <c r="C73" s="8" t="s">
        <v>16</v>
      </c>
      <c r="D73" s="9" t="s">
        <v>216</v>
      </c>
      <c r="E73" s="10" t="s">
        <v>217</v>
      </c>
      <c r="F73" s="11">
        <v>4</v>
      </c>
      <c r="G73" s="12" t="s">
        <v>221</v>
      </c>
      <c r="H73" s="12" t="s">
        <v>222</v>
      </c>
      <c r="I73" s="15" t="s">
        <v>223</v>
      </c>
      <c r="J73" s="12">
        <f t="shared" si="9"/>
        <v>80.175</v>
      </c>
      <c r="K73" s="16">
        <v>2</v>
      </c>
    </row>
    <row r="74" ht="24" spans="1:11">
      <c r="A74" s="8">
        <v>71</v>
      </c>
      <c r="B74" s="8" t="s">
        <v>15</v>
      </c>
      <c r="C74" s="8" t="s">
        <v>16</v>
      </c>
      <c r="D74" s="9" t="s">
        <v>216</v>
      </c>
      <c r="E74" s="10" t="s">
        <v>217</v>
      </c>
      <c r="F74" s="11">
        <v>4</v>
      </c>
      <c r="G74" s="12" t="s">
        <v>224</v>
      </c>
      <c r="H74" s="12" t="s">
        <v>39</v>
      </c>
      <c r="I74" s="15" t="s">
        <v>225</v>
      </c>
      <c r="J74" s="12">
        <f t="shared" si="9"/>
        <v>79.505</v>
      </c>
      <c r="K74" s="16">
        <v>3</v>
      </c>
    </row>
    <row r="75" ht="24" spans="1:11">
      <c r="A75" s="8">
        <v>72</v>
      </c>
      <c r="B75" s="8" t="s">
        <v>15</v>
      </c>
      <c r="C75" s="8" t="s">
        <v>16</v>
      </c>
      <c r="D75" s="9" t="s">
        <v>216</v>
      </c>
      <c r="E75" s="10" t="s">
        <v>217</v>
      </c>
      <c r="F75" s="11">
        <v>4</v>
      </c>
      <c r="G75" s="12" t="s">
        <v>226</v>
      </c>
      <c r="H75" s="12" t="s">
        <v>81</v>
      </c>
      <c r="I75" s="15" t="s">
        <v>227</v>
      </c>
      <c r="J75" s="12">
        <f t="shared" si="9"/>
        <v>78.83</v>
      </c>
      <c r="K75" s="16">
        <v>4</v>
      </c>
    </row>
    <row r="76" ht="26.1" customHeight="1" spans="1:11">
      <c r="A76" s="8">
        <v>73</v>
      </c>
      <c r="B76" s="8" t="s">
        <v>15</v>
      </c>
      <c r="C76" s="8" t="s">
        <v>16</v>
      </c>
      <c r="D76" s="9" t="s">
        <v>228</v>
      </c>
      <c r="E76" s="10" t="s">
        <v>229</v>
      </c>
      <c r="F76" s="11">
        <v>3</v>
      </c>
      <c r="G76" s="19" t="s">
        <v>230</v>
      </c>
      <c r="H76" s="12">
        <v>178.5</v>
      </c>
      <c r="I76" s="15" t="s">
        <v>231</v>
      </c>
      <c r="J76" s="12">
        <f>H76*0.2+0.5*I76</f>
        <v>77.195</v>
      </c>
      <c r="K76" s="16">
        <v>1</v>
      </c>
    </row>
    <row r="77" ht="28.5" customHeight="1" spans="1:11">
      <c r="A77" s="8">
        <v>74</v>
      </c>
      <c r="B77" s="8" t="s">
        <v>15</v>
      </c>
      <c r="C77" s="8" t="s">
        <v>16</v>
      </c>
      <c r="D77" s="9" t="s">
        <v>228</v>
      </c>
      <c r="E77" s="10" t="s">
        <v>229</v>
      </c>
      <c r="F77" s="11">
        <v>3</v>
      </c>
      <c r="G77" s="12" t="s">
        <v>232</v>
      </c>
      <c r="H77" s="12" t="s">
        <v>233</v>
      </c>
      <c r="I77" s="15" t="s">
        <v>234</v>
      </c>
      <c r="J77" s="12">
        <f>H77*0.2+0.5*I77</f>
        <v>77.115</v>
      </c>
      <c r="K77" s="16">
        <v>2</v>
      </c>
    </row>
    <row r="78" ht="24" spans="1:11">
      <c r="A78" s="8">
        <v>75</v>
      </c>
      <c r="B78" s="8" t="s">
        <v>15</v>
      </c>
      <c r="C78" s="8" t="s">
        <v>16</v>
      </c>
      <c r="D78" s="9" t="s">
        <v>228</v>
      </c>
      <c r="E78" s="10" t="s">
        <v>229</v>
      </c>
      <c r="F78" s="11">
        <v>3</v>
      </c>
      <c r="G78" s="12" t="s">
        <v>235</v>
      </c>
      <c r="H78" s="12" t="s">
        <v>236</v>
      </c>
      <c r="I78" s="15" t="s">
        <v>237</v>
      </c>
      <c r="J78" s="12">
        <f t="shared" ref="J78:J81" si="10">H78*0.2+0.5*I78</f>
        <v>73.105</v>
      </c>
      <c r="K78" s="16">
        <v>3</v>
      </c>
    </row>
    <row r="79" ht="24" spans="1:11">
      <c r="A79" s="8">
        <v>76</v>
      </c>
      <c r="B79" s="8" t="s">
        <v>15</v>
      </c>
      <c r="C79" s="8" t="s">
        <v>16</v>
      </c>
      <c r="D79" s="9" t="s">
        <v>238</v>
      </c>
      <c r="E79" s="10" t="s">
        <v>239</v>
      </c>
      <c r="F79" s="11">
        <v>3</v>
      </c>
      <c r="G79" s="12" t="s">
        <v>240</v>
      </c>
      <c r="H79" s="12" t="s">
        <v>156</v>
      </c>
      <c r="I79" s="15" t="s">
        <v>241</v>
      </c>
      <c r="J79" s="12">
        <f t="shared" si="10"/>
        <v>83.94</v>
      </c>
      <c r="K79" s="16">
        <v>1</v>
      </c>
    </row>
    <row r="80" ht="24" spans="1:11">
      <c r="A80" s="8">
        <v>77</v>
      </c>
      <c r="B80" s="8" t="s">
        <v>15</v>
      </c>
      <c r="C80" s="8" t="s">
        <v>16</v>
      </c>
      <c r="D80" s="9" t="s">
        <v>238</v>
      </c>
      <c r="E80" s="10" t="s">
        <v>239</v>
      </c>
      <c r="F80" s="11">
        <v>3</v>
      </c>
      <c r="G80" s="12" t="s">
        <v>242</v>
      </c>
      <c r="H80" s="12" t="s">
        <v>173</v>
      </c>
      <c r="I80" s="15" t="s">
        <v>143</v>
      </c>
      <c r="J80" s="12">
        <f t="shared" si="10"/>
        <v>83.91</v>
      </c>
      <c r="K80" s="16">
        <v>2</v>
      </c>
    </row>
    <row r="81" ht="24" spans="1:11">
      <c r="A81" s="8">
        <v>78</v>
      </c>
      <c r="B81" s="8" t="s">
        <v>15</v>
      </c>
      <c r="C81" s="8" t="s">
        <v>16</v>
      </c>
      <c r="D81" s="9" t="s">
        <v>238</v>
      </c>
      <c r="E81" s="10" t="s">
        <v>239</v>
      </c>
      <c r="F81" s="11">
        <v>3</v>
      </c>
      <c r="G81" s="12" t="s">
        <v>243</v>
      </c>
      <c r="H81" s="12" t="s">
        <v>244</v>
      </c>
      <c r="I81" s="15" t="s">
        <v>35</v>
      </c>
      <c r="J81" s="12">
        <f>H81*0.2+0.5*I81</f>
        <v>83.68</v>
      </c>
      <c r="K81" s="16">
        <v>3</v>
      </c>
    </row>
    <row r="82" ht="26" customHeight="1" spans="1:11">
      <c r="A82" s="8">
        <v>79</v>
      </c>
      <c r="B82" s="8" t="s">
        <v>15</v>
      </c>
      <c r="C82" s="8" t="s">
        <v>16</v>
      </c>
      <c r="D82" s="9" t="s">
        <v>245</v>
      </c>
      <c r="E82" s="21" t="s">
        <v>246</v>
      </c>
      <c r="F82" s="11">
        <v>2</v>
      </c>
      <c r="G82" s="12" t="s">
        <v>247</v>
      </c>
      <c r="H82" s="20">
        <v>180</v>
      </c>
      <c r="I82" s="15" t="s">
        <v>248</v>
      </c>
      <c r="J82" s="12">
        <f>H82*0.2+0.5*I82</f>
        <v>77.11</v>
      </c>
      <c r="K82" s="16">
        <v>1</v>
      </c>
    </row>
    <row r="83" ht="24" spans="1:11">
      <c r="A83" s="8">
        <v>80</v>
      </c>
      <c r="B83" s="8" t="s">
        <v>15</v>
      </c>
      <c r="C83" s="8" t="s">
        <v>16</v>
      </c>
      <c r="D83" s="9" t="s">
        <v>245</v>
      </c>
      <c r="E83" s="10" t="s">
        <v>246</v>
      </c>
      <c r="F83" s="11">
        <v>2</v>
      </c>
      <c r="G83" s="12" t="s">
        <v>249</v>
      </c>
      <c r="H83" s="12" t="s">
        <v>250</v>
      </c>
      <c r="I83" s="15" t="s">
        <v>251</v>
      </c>
      <c r="J83" s="12">
        <f t="shared" ref="J83" si="11">0.2*H83+0.5*I83</f>
        <v>76.805</v>
      </c>
      <c r="K83" s="16">
        <v>2</v>
      </c>
    </row>
  </sheetData>
  <mergeCells count="4">
    <mergeCell ref="A1:K1"/>
    <mergeCell ref="A2:C2"/>
    <mergeCell ref="D2:F2"/>
    <mergeCell ref="H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2022-08-01T01:23:00Z</dcterms:created>
  <cp:lastPrinted>2022-08-01T03:45:00Z</cp:lastPrinted>
  <dcterms:modified xsi:type="dcterms:W3CDTF">2022-08-01T07:17:52Z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359AFD170C7E4CB58177900D5B74D469</vt:lpwstr>
  </property>
  <property fmtid="{D5CDD505-2E9C-101B-9397-08002B2CF9AE}" pid="3" name="KSOProductBuildVer">
    <vt:lpwstr>2052-11.1.0.11875</vt:lpwstr>
  </property>
</Properties>
</file>