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高中" sheetId="1" r:id="rId1"/>
  </sheets>
  <definedNames>
    <definedName name="_xlnm.Print_Titles" localSheetId="0">高中!$1:$1</definedName>
  </definedNames>
  <calcPr calcId="144525"/>
</workbook>
</file>

<file path=xl/sharedStrings.xml><?xml version="1.0" encoding="utf-8"?>
<sst xmlns="http://schemas.openxmlformats.org/spreadsheetml/2006/main" count="303" uniqueCount="129">
  <si>
    <t>序号</t>
  </si>
  <si>
    <t>职位代码</t>
  </si>
  <si>
    <t>申报单位</t>
  </si>
  <si>
    <t>单位(部门)名称</t>
  </si>
  <si>
    <t>职位名称</t>
  </si>
  <si>
    <t>准考证号</t>
  </si>
  <si>
    <t>姓名</t>
  </si>
  <si>
    <t>所学专业</t>
  </si>
  <si>
    <t>毕业
时间</t>
  </si>
  <si>
    <t>科目和分数</t>
  </si>
  <si>
    <t>笔试合计分</t>
  </si>
  <si>
    <t>笔试折算分</t>
  </si>
  <si>
    <t>面试分</t>
  </si>
  <si>
    <t>面试折算分</t>
  </si>
  <si>
    <t>合计得分</t>
  </si>
  <si>
    <t>名次</t>
  </si>
  <si>
    <t>备注</t>
  </si>
  <si>
    <t>240140301010</t>
  </si>
  <si>
    <t>永新县教体局</t>
  </si>
  <si>
    <t>永新县城高级中学</t>
  </si>
  <si>
    <t>高中-语文</t>
  </si>
  <si>
    <t>136240401725,236240401725</t>
  </si>
  <si>
    <t>谢玲</t>
  </si>
  <si>
    <t/>
  </si>
  <si>
    <t>2021</t>
  </si>
  <si>
    <t>教育综合知识73.50,语文（高中）93.00</t>
  </si>
  <si>
    <t>166.5</t>
  </si>
  <si>
    <t>136020303402,236020303402</t>
  </si>
  <si>
    <t>龙丽萍</t>
  </si>
  <si>
    <t>2022</t>
  </si>
  <si>
    <t>教育综合知识79.00,语文（高中）86.00</t>
  </si>
  <si>
    <t>165.0</t>
  </si>
  <si>
    <t>136240401810,236240401810</t>
  </si>
  <si>
    <t>罗瑾</t>
  </si>
  <si>
    <t>教育综合知识63.50,语文（高中）90.50</t>
  </si>
  <si>
    <t>154.0</t>
  </si>
  <si>
    <t>236210303010,136210303010</t>
  </si>
  <si>
    <t>马梦婷</t>
  </si>
  <si>
    <t>语文（高中）84.00,教育综合知识62.50</t>
  </si>
  <si>
    <t>146.5</t>
  </si>
  <si>
    <t>136012101003,236012101003</t>
  </si>
  <si>
    <t>徐艳敏</t>
  </si>
  <si>
    <t>教育综合知识53.50,语文（高中）96.00</t>
  </si>
  <si>
    <t>149.5</t>
  </si>
  <si>
    <t>136240401719,236240401719</t>
  </si>
  <si>
    <t>刘燕</t>
  </si>
  <si>
    <t>2020</t>
  </si>
  <si>
    <t>教育综合知识63.50,语文（高中）86.50</t>
  </si>
  <si>
    <t>150.0</t>
  </si>
  <si>
    <t>240140305013</t>
  </si>
  <si>
    <t>高中-地理</t>
  </si>
  <si>
    <t>136040105226,236040105226</t>
  </si>
  <si>
    <t>赵明东</t>
  </si>
  <si>
    <t>2018</t>
  </si>
  <si>
    <t>教育综合知识64.50,地理（高中）103.50</t>
  </si>
  <si>
    <t>168.0</t>
  </si>
  <si>
    <t>136012300725,236012300725</t>
  </si>
  <si>
    <t>李洁</t>
  </si>
  <si>
    <t>教育综合知识62.00,地理（高中）108.50</t>
  </si>
  <si>
    <t>170.5</t>
  </si>
  <si>
    <t>236240404020,136240404020</t>
  </si>
  <si>
    <t>田莉</t>
  </si>
  <si>
    <t>2014</t>
  </si>
  <si>
    <t>地理（高中）104.50,教育综合知识61.00</t>
  </si>
  <si>
    <t>165.5</t>
  </si>
  <si>
    <t>236240403925,136240403925</t>
  </si>
  <si>
    <t>谭昕</t>
  </si>
  <si>
    <t>地理（高中）97.00,教育综合知识48.50</t>
  </si>
  <si>
    <t>145.5</t>
  </si>
  <si>
    <t>236240404107,136240404107</t>
  </si>
  <si>
    <t>旷慧琪</t>
  </si>
  <si>
    <t>地理（高中）98.00,教育综合知识39.00</t>
  </si>
  <si>
    <t>137.0</t>
  </si>
  <si>
    <t>240140308012</t>
  </si>
  <si>
    <t>高中-生物</t>
  </si>
  <si>
    <t>236230104401,136230104401</t>
  </si>
  <si>
    <t>罗怿文</t>
  </si>
  <si>
    <t>生物（高中）113.50,教育综合知识78.50</t>
  </si>
  <si>
    <t>192.0</t>
  </si>
  <si>
    <t>236240503111,136240503111</t>
  </si>
  <si>
    <t>文秋霞</t>
  </si>
  <si>
    <t>2019</t>
  </si>
  <si>
    <t>生物（高中）80.00,教育综合知识67.00</t>
  </si>
  <si>
    <t>147.0</t>
  </si>
  <si>
    <t>136240503220,236240503220</t>
  </si>
  <si>
    <t>段汗令</t>
  </si>
  <si>
    <t>教育综合知识45.50,生物（高中）86.00</t>
  </si>
  <si>
    <t>131.5</t>
  </si>
  <si>
    <t>洪泽源</t>
  </si>
  <si>
    <t xml:space="preserve">教育综合知识38.50,生物（高中）92.50
</t>
  </si>
  <si>
    <t>236211102419,136211102419</t>
  </si>
  <si>
    <t>王倩</t>
  </si>
  <si>
    <t>生物（高中）73.50,教育综合知识46.50</t>
  </si>
  <si>
    <t>120.0</t>
  </si>
  <si>
    <t>136240503318,236240503318</t>
  </si>
  <si>
    <t>王若松</t>
  </si>
  <si>
    <t>教育综合知识44.00,生物（高中）78.50</t>
  </si>
  <si>
    <t>122.5</t>
  </si>
  <si>
    <t>236240503121,136240503121</t>
  </si>
  <si>
    <t>刘伟明</t>
  </si>
  <si>
    <t>2016</t>
  </si>
  <si>
    <t>生物（高中）62.50,教育综合知识50.00</t>
  </si>
  <si>
    <t>112.5</t>
  </si>
  <si>
    <t>240140316011</t>
  </si>
  <si>
    <t>高中-思想政治</t>
  </si>
  <si>
    <t>136240504416,236240504416</t>
  </si>
  <si>
    <t>杨家琳</t>
  </si>
  <si>
    <t>教育综合知识86.50,思想政治（高中）101.00</t>
  </si>
  <si>
    <t>187.5</t>
  </si>
  <si>
    <t>136012705905,236012705905</t>
  </si>
  <si>
    <t>吴丽萍</t>
  </si>
  <si>
    <t>教育综合知识65.00,思想政治（高中）74.50</t>
  </si>
  <si>
    <t>139.5</t>
  </si>
  <si>
    <t>136240504320,236240504320</t>
  </si>
  <si>
    <t>颜小惠</t>
  </si>
  <si>
    <t>教育综合知识59.00,思想政治（高中）87.00</t>
  </si>
  <si>
    <t>146.0</t>
  </si>
  <si>
    <t>236240504215,136240504215</t>
  </si>
  <si>
    <t>刘旖凡</t>
  </si>
  <si>
    <t>思想政治（高中）71.50,教育综合知识54.00</t>
  </si>
  <si>
    <t>125.5</t>
  </si>
  <si>
    <t>136031101920,236031101920</t>
  </si>
  <si>
    <t>龙文雅</t>
  </si>
  <si>
    <t>教育综合知识46.00,思想政治（高中）75.00</t>
  </si>
  <si>
    <t>121.0</t>
  </si>
  <si>
    <t>136210101324,236210101324</t>
  </si>
  <si>
    <t>旷宏扬</t>
  </si>
  <si>
    <t>教育综合知识39.50,思想政治（高中）75.00</t>
  </si>
  <si>
    <t>114.5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</si>
</sst>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O28" sqref="O28"/>
    </sheetView>
  </sheetViews>
  <sheetFormatPr defaultColWidth="9" defaultRowHeight="13.5"/>
  <cols>
    <col min="1" max="1" width="4.75" style="1" customWidth="1"/>
    <col min="2" max="2" width="14.25" style="1" customWidth="1"/>
    <col min="3" max="3" width="18.125" style="1" hidden="1" customWidth="1"/>
    <col min="4" max="4" width="24.375" style="1" hidden="1" customWidth="1"/>
    <col min="5" max="5" width="13.125" style="1" customWidth="1"/>
    <col min="6" max="6" width="27.125" style="1" hidden="1" customWidth="1"/>
    <col min="7" max="7" width="7.75" style="1" customWidth="1"/>
    <col min="8" max="8" width="9" style="1" hidden="1" customWidth="1"/>
    <col min="9" max="9" width="6.25" style="1" hidden="1" customWidth="1"/>
    <col min="10" max="10" width="38.625" style="1" customWidth="1"/>
    <col min="11" max="12" width="11.125" style="1" customWidth="1"/>
    <col min="13" max="13" width="8.625" style="1" customWidth="1"/>
    <col min="14" max="14" width="11.625" style="1" customWidth="1"/>
    <col min="15" max="15" width="11.25" style="1" customWidth="1"/>
    <col min="16" max="16" width="6.625" style="1" customWidth="1"/>
    <col min="17" max="17" width="7.875" style="1" customWidth="1"/>
    <col min="18" max="16384" width="9" style="1"/>
  </cols>
  <sheetData>
    <row r="1" ht="24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20.1" customHeight="1" spans="1:17">
      <c r="A2" s="3">
        <v>1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6">
        <f t="shared" ref="L2:L7" si="0">K2*0.2</f>
        <v>33.3</v>
      </c>
      <c r="M2" s="6">
        <v>79.6</v>
      </c>
      <c r="N2" s="6">
        <f t="shared" ref="N2:N7" si="1">M2*0.5</f>
        <v>39.8</v>
      </c>
      <c r="O2" s="6">
        <f t="shared" ref="O2:O7" si="2">L2+N2</f>
        <v>73.1</v>
      </c>
      <c r="P2" s="3">
        <v>1</v>
      </c>
      <c r="Q2" s="3"/>
    </row>
    <row r="3" ht="20.1" customHeight="1" spans="1:17">
      <c r="A3" s="3">
        <v>2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27</v>
      </c>
      <c r="G3" s="3" t="s">
        <v>28</v>
      </c>
      <c r="H3" s="3" t="s">
        <v>23</v>
      </c>
      <c r="I3" s="3" t="s">
        <v>29</v>
      </c>
      <c r="J3" s="3" t="s">
        <v>30</v>
      </c>
      <c r="K3" s="3" t="s">
        <v>31</v>
      </c>
      <c r="L3" s="6">
        <f t="shared" si="0"/>
        <v>33</v>
      </c>
      <c r="M3" s="6">
        <v>78.6</v>
      </c>
      <c r="N3" s="6">
        <f t="shared" si="1"/>
        <v>39.3</v>
      </c>
      <c r="O3" s="6">
        <f t="shared" si="2"/>
        <v>72.3</v>
      </c>
      <c r="P3" s="3">
        <v>2</v>
      </c>
      <c r="Q3" s="3"/>
    </row>
    <row r="4" ht="20.1" customHeight="1" spans="1:17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32</v>
      </c>
      <c r="G4" s="3" t="s">
        <v>33</v>
      </c>
      <c r="H4" s="3" t="s">
        <v>23</v>
      </c>
      <c r="I4" s="3" t="s">
        <v>29</v>
      </c>
      <c r="J4" s="3" t="s">
        <v>34</v>
      </c>
      <c r="K4" s="3" t="s">
        <v>35</v>
      </c>
      <c r="L4" s="6">
        <f t="shared" si="0"/>
        <v>30.8</v>
      </c>
      <c r="M4" s="6">
        <v>82</v>
      </c>
      <c r="N4" s="6">
        <f t="shared" si="1"/>
        <v>41</v>
      </c>
      <c r="O4" s="6">
        <f t="shared" si="2"/>
        <v>71.8</v>
      </c>
      <c r="P4" s="3">
        <v>3</v>
      </c>
      <c r="Q4" s="3"/>
    </row>
    <row r="5" ht="20.1" customHeight="1" spans="1:17">
      <c r="A5" s="3">
        <v>4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36</v>
      </c>
      <c r="G5" s="3" t="s">
        <v>37</v>
      </c>
      <c r="H5" s="3" t="s">
        <v>23</v>
      </c>
      <c r="I5" s="3" t="s">
        <v>29</v>
      </c>
      <c r="J5" s="3" t="s">
        <v>38</v>
      </c>
      <c r="K5" s="3" t="s">
        <v>39</v>
      </c>
      <c r="L5" s="6">
        <f t="shared" si="0"/>
        <v>29.3</v>
      </c>
      <c r="M5" s="6">
        <v>79</v>
      </c>
      <c r="N5" s="6">
        <f t="shared" si="1"/>
        <v>39.5</v>
      </c>
      <c r="O5" s="6">
        <f t="shared" si="2"/>
        <v>68.8</v>
      </c>
      <c r="P5" s="3">
        <v>4</v>
      </c>
      <c r="Q5" s="3"/>
    </row>
    <row r="6" ht="20.1" customHeight="1" spans="1:17">
      <c r="A6" s="3">
        <v>5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40</v>
      </c>
      <c r="G6" s="3" t="s">
        <v>41</v>
      </c>
      <c r="H6" s="3" t="s">
        <v>23</v>
      </c>
      <c r="I6" s="3" t="s">
        <v>29</v>
      </c>
      <c r="J6" s="3" t="s">
        <v>42</v>
      </c>
      <c r="K6" s="3" t="s">
        <v>43</v>
      </c>
      <c r="L6" s="6">
        <f t="shared" si="0"/>
        <v>29.9</v>
      </c>
      <c r="M6" s="6">
        <v>76.2</v>
      </c>
      <c r="N6" s="6">
        <f t="shared" si="1"/>
        <v>38.1</v>
      </c>
      <c r="O6" s="6">
        <f t="shared" si="2"/>
        <v>68</v>
      </c>
      <c r="P6" s="3">
        <v>5</v>
      </c>
      <c r="Q6" s="3"/>
    </row>
    <row r="7" ht="20.1" customHeight="1" spans="1:17">
      <c r="A7" s="3">
        <v>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44</v>
      </c>
      <c r="G7" s="3" t="s">
        <v>45</v>
      </c>
      <c r="H7" s="3" t="s">
        <v>23</v>
      </c>
      <c r="I7" s="3" t="s">
        <v>46</v>
      </c>
      <c r="J7" s="3" t="s">
        <v>47</v>
      </c>
      <c r="K7" s="3" t="s">
        <v>48</v>
      </c>
      <c r="L7" s="6">
        <f t="shared" si="0"/>
        <v>30</v>
      </c>
      <c r="M7" s="6">
        <v>76</v>
      </c>
      <c r="N7" s="6">
        <f t="shared" si="1"/>
        <v>38</v>
      </c>
      <c r="O7" s="6">
        <f t="shared" si="2"/>
        <v>68</v>
      </c>
      <c r="P7" s="3">
        <v>6</v>
      </c>
      <c r="Q7" s="3"/>
    </row>
    <row r="8" ht="20.1" customHeight="1" spans="1:17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3"/>
      <c r="Q8" s="3"/>
    </row>
    <row r="9" ht="21" customHeight="1" spans="1:17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5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</row>
    <row r="10" ht="20.1" customHeight="1" spans="1:17">
      <c r="A10" s="3">
        <v>1</v>
      </c>
      <c r="B10" s="3" t="s">
        <v>49</v>
      </c>
      <c r="C10" s="3" t="s">
        <v>18</v>
      </c>
      <c r="D10" s="3" t="s">
        <v>19</v>
      </c>
      <c r="E10" s="3" t="s">
        <v>50</v>
      </c>
      <c r="F10" s="3" t="s">
        <v>51</v>
      </c>
      <c r="G10" s="3" t="s">
        <v>52</v>
      </c>
      <c r="H10" s="3" t="s">
        <v>23</v>
      </c>
      <c r="I10" s="3" t="s">
        <v>53</v>
      </c>
      <c r="J10" s="3" t="s">
        <v>54</v>
      </c>
      <c r="K10" s="3" t="s">
        <v>55</v>
      </c>
      <c r="L10" s="6">
        <f>K10*0.2</f>
        <v>33.6</v>
      </c>
      <c r="M10" s="6">
        <v>86.4</v>
      </c>
      <c r="N10" s="6">
        <f>M10*0.5</f>
        <v>43.2</v>
      </c>
      <c r="O10" s="6">
        <f>L10+N10</f>
        <v>76.8</v>
      </c>
      <c r="P10" s="3">
        <v>1</v>
      </c>
      <c r="Q10" s="3"/>
    </row>
    <row r="11" ht="20.1" customHeight="1" spans="1:17">
      <c r="A11" s="3">
        <v>2</v>
      </c>
      <c r="B11" s="3" t="s">
        <v>49</v>
      </c>
      <c r="C11" s="3" t="s">
        <v>18</v>
      </c>
      <c r="D11" s="3" t="s">
        <v>19</v>
      </c>
      <c r="E11" s="3" t="s">
        <v>50</v>
      </c>
      <c r="F11" s="3" t="s">
        <v>56</v>
      </c>
      <c r="G11" s="3" t="s">
        <v>57</v>
      </c>
      <c r="H11" s="3" t="s">
        <v>23</v>
      </c>
      <c r="I11" s="3" t="s">
        <v>29</v>
      </c>
      <c r="J11" s="3" t="s">
        <v>58</v>
      </c>
      <c r="K11" s="3" t="s">
        <v>59</v>
      </c>
      <c r="L11" s="6">
        <f>K11*0.2</f>
        <v>34.1</v>
      </c>
      <c r="M11" s="6">
        <v>83.4</v>
      </c>
      <c r="N11" s="6">
        <f>M11*0.5</f>
        <v>41.7</v>
      </c>
      <c r="O11" s="6">
        <f t="shared" ref="O11:O14" si="3">L11+N11</f>
        <v>75.8</v>
      </c>
      <c r="P11" s="3">
        <v>2</v>
      </c>
      <c r="Q11" s="3"/>
    </row>
    <row r="12" ht="20.1" customHeight="1" spans="1:17">
      <c r="A12" s="3">
        <v>3</v>
      </c>
      <c r="B12" s="3" t="s">
        <v>49</v>
      </c>
      <c r="C12" s="3" t="s">
        <v>18</v>
      </c>
      <c r="D12" s="3" t="s">
        <v>19</v>
      </c>
      <c r="E12" s="3" t="s">
        <v>50</v>
      </c>
      <c r="F12" s="3" t="s">
        <v>60</v>
      </c>
      <c r="G12" s="3" t="s">
        <v>61</v>
      </c>
      <c r="H12" s="3" t="s">
        <v>23</v>
      </c>
      <c r="I12" s="3" t="s">
        <v>62</v>
      </c>
      <c r="J12" s="3" t="s">
        <v>63</v>
      </c>
      <c r="K12" s="3" t="s">
        <v>64</v>
      </c>
      <c r="L12" s="6">
        <f>K12*0.2</f>
        <v>33.1</v>
      </c>
      <c r="M12" s="6">
        <v>75.4</v>
      </c>
      <c r="N12" s="6">
        <f>M12*0.5</f>
        <v>37.7</v>
      </c>
      <c r="O12" s="6">
        <f t="shared" si="3"/>
        <v>70.8</v>
      </c>
      <c r="P12" s="3">
        <v>3</v>
      </c>
      <c r="Q12" s="3"/>
    </row>
    <row r="13" ht="20.1" customHeight="1" spans="1:17">
      <c r="A13" s="3">
        <v>4</v>
      </c>
      <c r="B13" s="3" t="s">
        <v>49</v>
      </c>
      <c r="C13" s="3" t="s">
        <v>18</v>
      </c>
      <c r="D13" s="3" t="s">
        <v>19</v>
      </c>
      <c r="E13" s="3" t="s">
        <v>50</v>
      </c>
      <c r="F13" s="3" t="s">
        <v>65</v>
      </c>
      <c r="G13" s="3" t="s">
        <v>66</v>
      </c>
      <c r="H13" s="3" t="s">
        <v>23</v>
      </c>
      <c r="I13" s="3" t="s">
        <v>29</v>
      </c>
      <c r="J13" s="3" t="s">
        <v>67</v>
      </c>
      <c r="K13" s="3" t="s">
        <v>68</v>
      </c>
      <c r="L13" s="6">
        <f>K13*0.2</f>
        <v>29.1</v>
      </c>
      <c r="M13" s="6">
        <v>77.6</v>
      </c>
      <c r="N13" s="6">
        <f>M13*0.5</f>
        <v>38.8</v>
      </c>
      <c r="O13" s="6">
        <f t="shared" si="3"/>
        <v>67.9</v>
      </c>
      <c r="P13" s="3">
        <v>4</v>
      </c>
      <c r="Q13" s="3"/>
    </row>
    <row r="14" ht="20.1" customHeight="1" spans="1:17">
      <c r="A14" s="3">
        <v>5</v>
      </c>
      <c r="B14" s="3" t="s">
        <v>49</v>
      </c>
      <c r="C14" s="3" t="s">
        <v>18</v>
      </c>
      <c r="D14" s="3" t="s">
        <v>19</v>
      </c>
      <c r="E14" s="3" t="s">
        <v>50</v>
      </c>
      <c r="F14" s="3" t="s">
        <v>69</v>
      </c>
      <c r="G14" s="3" t="s">
        <v>70</v>
      </c>
      <c r="H14" s="3" t="s">
        <v>23</v>
      </c>
      <c r="I14" s="3" t="s">
        <v>29</v>
      </c>
      <c r="J14" s="3" t="s">
        <v>71</v>
      </c>
      <c r="K14" s="3" t="s">
        <v>72</v>
      </c>
      <c r="L14" s="6">
        <f>K14*0.2</f>
        <v>27.4</v>
      </c>
      <c r="M14" s="6">
        <v>79.6</v>
      </c>
      <c r="N14" s="6">
        <f>M14*0.5</f>
        <v>39.8</v>
      </c>
      <c r="O14" s="6">
        <f t="shared" si="3"/>
        <v>67.2</v>
      </c>
      <c r="P14" s="3">
        <v>5</v>
      </c>
      <c r="Q14" s="3"/>
    </row>
    <row r="15" ht="18.75" customHeight="1" spans="1:17">
      <c r="A15" s="3"/>
      <c r="B15" s="4"/>
      <c r="C15" s="4"/>
      <c r="D15" s="4"/>
      <c r="E15" s="3"/>
      <c r="F15" s="3"/>
      <c r="G15" s="3"/>
      <c r="H15" s="3"/>
      <c r="I15" s="3"/>
      <c r="J15" s="3"/>
      <c r="K15" s="3"/>
      <c r="L15" s="6"/>
      <c r="M15" s="6"/>
      <c r="N15" s="6"/>
      <c r="O15" s="6"/>
      <c r="P15" s="3"/>
      <c r="Q15" s="3"/>
    </row>
    <row r="16" ht="18.75" customHeight="1" spans="1:17">
      <c r="A16" s="2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5" t="s">
        <v>8</v>
      </c>
      <c r="J16" s="3" t="s">
        <v>9</v>
      </c>
      <c r="K16" s="3" t="s">
        <v>10</v>
      </c>
      <c r="L16" s="3" t="s">
        <v>11</v>
      </c>
      <c r="M16" s="3" t="s">
        <v>12</v>
      </c>
      <c r="N16" s="3" t="s">
        <v>13</v>
      </c>
      <c r="O16" s="3" t="s">
        <v>14</v>
      </c>
      <c r="P16" s="3" t="s">
        <v>15</v>
      </c>
      <c r="Q16" s="3" t="s">
        <v>16</v>
      </c>
    </row>
    <row r="17" ht="20.1" customHeight="1" spans="1:17">
      <c r="A17" s="3">
        <v>1</v>
      </c>
      <c r="B17" s="3" t="s">
        <v>73</v>
      </c>
      <c r="C17" s="3" t="s">
        <v>18</v>
      </c>
      <c r="D17" s="3" t="s">
        <v>19</v>
      </c>
      <c r="E17" s="3" t="s">
        <v>74</v>
      </c>
      <c r="F17" s="3" t="s">
        <v>75</v>
      </c>
      <c r="G17" s="3" t="s">
        <v>76</v>
      </c>
      <c r="H17" s="3" t="s">
        <v>23</v>
      </c>
      <c r="I17" s="3" t="s">
        <v>29</v>
      </c>
      <c r="J17" s="3" t="s">
        <v>77</v>
      </c>
      <c r="K17" s="3" t="s">
        <v>78</v>
      </c>
      <c r="L17" s="6">
        <f t="shared" ref="L17:L23" si="4">K17*0.2</f>
        <v>38.4</v>
      </c>
      <c r="M17" s="6">
        <v>75</v>
      </c>
      <c r="N17" s="6">
        <f t="shared" ref="N17:N23" si="5">M17*0.5</f>
        <v>37.5</v>
      </c>
      <c r="O17" s="6">
        <f t="shared" ref="O17:O23" si="6">L17+N17</f>
        <v>75.9</v>
      </c>
      <c r="P17" s="3">
        <v>1</v>
      </c>
      <c r="Q17" s="3"/>
    </row>
    <row r="18" ht="20.1" customHeight="1" spans="1:17">
      <c r="A18" s="3">
        <v>2</v>
      </c>
      <c r="B18" s="3" t="s">
        <v>73</v>
      </c>
      <c r="C18" s="3" t="s">
        <v>18</v>
      </c>
      <c r="D18" s="3" t="s">
        <v>19</v>
      </c>
      <c r="E18" s="3" t="s">
        <v>74</v>
      </c>
      <c r="F18" s="3" t="s">
        <v>79</v>
      </c>
      <c r="G18" s="3" t="s">
        <v>80</v>
      </c>
      <c r="H18" s="3" t="s">
        <v>23</v>
      </c>
      <c r="I18" s="3" t="s">
        <v>81</v>
      </c>
      <c r="J18" s="3" t="s">
        <v>82</v>
      </c>
      <c r="K18" s="3" t="s">
        <v>83</v>
      </c>
      <c r="L18" s="6">
        <f t="shared" si="4"/>
        <v>29.4</v>
      </c>
      <c r="M18" s="6">
        <v>82.6</v>
      </c>
      <c r="N18" s="6">
        <f t="shared" si="5"/>
        <v>41.3</v>
      </c>
      <c r="O18" s="6">
        <f t="shared" si="6"/>
        <v>70.7</v>
      </c>
      <c r="P18" s="3">
        <v>2</v>
      </c>
      <c r="Q18" s="3"/>
    </row>
    <row r="19" ht="20.1" customHeight="1" spans="1:17">
      <c r="A19" s="3">
        <v>3</v>
      </c>
      <c r="B19" s="3" t="s">
        <v>73</v>
      </c>
      <c r="C19" s="3" t="s">
        <v>18</v>
      </c>
      <c r="D19" s="3" t="s">
        <v>19</v>
      </c>
      <c r="E19" s="3" t="s">
        <v>74</v>
      </c>
      <c r="F19" s="3" t="s">
        <v>84</v>
      </c>
      <c r="G19" s="3" t="s">
        <v>85</v>
      </c>
      <c r="H19" s="3" t="s">
        <v>23</v>
      </c>
      <c r="I19" s="3" t="s">
        <v>24</v>
      </c>
      <c r="J19" s="3" t="s">
        <v>86</v>
      </c>
      <c r="K19" s="3" t="s">
        <v>87</v>
      </c>
      <c r="L19" s="6">
        <f t="shared" si="4"/>
        <v>26.3</v>
      </c>
      <c r="M19" s="6">
        <v>85</v>
      </c>
      <c r="N19" s="6">
        <f t="shared" si="5"/>
        <v>42.5</v>
      </c>
      <c r="O19" s="6">
        <f t="shared" si="6"/>
        <v>68.8</v>
      </c>
      <c r="P19" s="3">
        <v>3</v>
      </c>
      <c r="Q19" s="3"/>
    </row>
    <row r="20" ht="20.1" customHeight="1" spans="1:17">
      <c r="A20" s="3">
        <v>4</v>
      </c>
      <c r="B20" s="3" t="s">
        <v>73</v>
      </c>
      <c r="C20" s="3" t="s">
        <v>74</v>
      </c>
      <c r="D20" s="3"/>
      <c r="E20" s="3" t="s">
        <v>74</v>
      </c>
      <c r="F20" s="3"/>
      <c r="G20" s="3" t="s">
        <v>88</v>
      </c>
      <c r="H20" s="3"/>
      <c r="I20" s="3"/>
      <c r="J20" s="3" t="s">
        <v>89</v>
      </c>
      <c r="K20" s="3">
        <v>131</v>
      </c>
      <c r="L20" s="6">
        <f t="shared" si="4"/>
        <v>26.2</v>
      </c>
      <c r="M20" s="6">
        <v>85</v>
      </c>
      <c r="N20" s="6">
        <f t="shared" si="5"/>
        <v>42.5</v>
      </c>
      <c r="O20" s="6">
        <f t="shared" si="6"/>
        <v>68.7</v>
      </c>
      <c r="P20" s="3">
        <v>4</v>
      </c>
      <c r="Q20" s="3"/>
    </row>
    <row r="21" ht="20.1" customHeight="1" spans="1:17">
      <c r="A21" s="3">
        <v>6</v>
      </c>
      <c r="B21" s="3" t="s">
        <v>73</v>
      </c>
      <c r="C21" s="3" t="s">
        <v>18</v>
      </c>
      <c r="D21" s="3" t="s">
        <v>19</v>
      </c>
      <c r="E21" s="3" t="s">
        <v>74</v>
      </c>
      <c r="F21" s="3" t="s">
        <v>90</v>
      </c>
      <c r="G21" s="3" t="s">
        <v>91</v>
      </c>
      <c r="H21" s="3" t="s">
        <v>23</v>
      </c>
      <c r="I21" s="3" t="s">
        <v>29</v>
      </c>
      <c r="J21" s="3" t="s">
        <v>92</v>
      </c>
      <c r="K21" s="3" t="s">
        <v>93</v>
      </c>
      <c r="L21" s="6">
        <f t="shared" si="4"/>
        <v>24</v>
      </c>
      <c r="M21" s="6">
        <v>78.6</v>
      </c>
      <c r="N21" s="6">
        <f t="shared" si="5"/>
        <v>39.3</v>
      </c>
      <c r="O21" s="6">
        <f t="shared" si="6"/>
        <v>63.3</v>
      </c>
      <c r="P21" s="3">
        <v>5</v>
      </c>
      <c r="Q21" s="3"/>
    </row>
    <row r="22" ht="20.1" customHeight="1" spans="1:17">
      <c r="A22" s="3">
        <v>5</v>
      </c>
      <c r="B22" s="3" t="s">
        <v>73</v>
      </c>
      <c r="C22" s="3" t="s">
        <v>18</v>
      </c>
      <c r="D22" s="3" t="s">
        <v>19</v>
      </c>
      <c r="E22" s="3" t="s">
        <v>74</v>
      </c>
      <c r="F22" s="3" t="s">
        <v>94</v>
      </c>
      <c r="G22" s="3" t="s">
        <v>95</v>
      </c>
      <c r="H22" s="3" t="s">
        <v>23</v>
      </c>
      <c r="I22" s="3" t="s">
        <v>46</v>
      </c>
      <c r="J22" s="3" t="s">
        <v>96</v>
      </c>
      <c r="K22" s="3" t="s">
        <v>97</v>
      </c>
      <c r="L22" s="6">
        <f t="shared" si="4"/>
        <v>24.5</v>
      </c>
      <c r="M22" s="6">
        <v>0</v>
      </c>
      <c r="N22" s="6">
        <f t="shared" si="5"/>
        <v>0</v>
      </c>
      <c r="O22" s="6">
        <f t="shared" si="6"/>
        <v>24.5</v>
      </c>
      <c r="P22" s="3">
        <v>6</v>
      </c>
      <c r="Q22" s="3"/>
    </row>
    <row r="23" ht="20.1" customHeight="1" spans="1:17">
      <c r="A23" s="3">
        <v>7</v>
      </c>
      <c r="B23" s="3" t="s">
        <v>73</v>
      </c>
      <c r="C23" s="3" t="s">
        <v>18</v>
      </c>
      <c r="D23" s="3" t="s">
        <v>19</v>
      </c>
      <c r="E23" s="3" t="s">
        <v>74</v>
      </c>
      <c r="F23" s="3" t="s">
        <v>98</v>
      </c>
      <c r="G23" s="3" t="s">
        <v>99</v>
      </c>
      <c r="H23" s="3" t="s">
        <v>23</v>
      </c>
      <c r="I23" s="3" t="s">
        <v>100</v>
      </c>
      <c r="J23" s="3" t="s">
        <v>101</v>
      </c>
      <c r="K23" s="3" t="s">
        <v>102</v>
      </c>
      <c r="L23" s="6">
        <f t="shared" si="4"/>
        <v>22.5</v>
      </c>
      <c r="M23" s="6">
        <v>0</v>
      </c>
      <c r="N23" s="6">
        <f t="shared" si="5"/>
        <v>0</v>
      </c>
      <c r="O23" s="6">
        <f t="shared" si="6"/>
        <v>22.5</v>
      </c>
      <c r="P23" s="3">
        <v>7</v>
      </c>
      <c r="Q23" s="3"/>
    </row>
    <row r="24" ht="20.1" customHeight="1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6"/>
      <c r="M24" s="6"/>
      <c r="N24" s="6"/>
      <c r="O24" s="6"/>
      <c r="P24" s="3"/>
      <c r="Q24" s="3"/>
    </row>
    <row r="25" ht="20.1" customHeight="1" spans="1:17">
      <c r="A25" s="2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  <c r="I25" s="5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13</v>
      </c>
      <c r="O25" s="3" t="s">
        <v>14</v>
      </c>
      <c r="P25" s="3" t="s">
        <v>15</v>
      </c>
      <c r="Q25" s="3" t="s">
        <v>16</v>
      </c>
    </row>
    <row r="26" ht="20.1" customHeight="1" spans="1:17">
      <c r="A26" s="3">
        <v>1</v>
      </c>
      <c r="B26" s="3" t="s">
        <v>103</v>
      </c>
      <c r="C26" s="3" t="s">
        <v>18</v>
      </c>
      <c r="D26" s="3" t="s">
        <v>19</v>
      </c>
      <c r="E26" s="3" t="s">
        <v>104</v>
      </c>
      <c r="F26" s="3" t="s">
        <v>105</v>
      </c>
      <c r="G26" s="3" t="s">
        <v>106</v>
      </c>
      <c r="H26" s="3" t="s">
        <v>23</v>
      </c>
      <c r="I26" s="3" t="s">
        <v>24</v>
      </c>
      <c r="J26" s="3" t="s">
        <v>107</v>
      </c>
      <c r="K26" s="3" t="s">
        <v>108</v>
      </c>
      <c r="L26" s="6">
        <f t="shared" ref="L26:L31" si="7">K26*0.2</f>
        <v>37.5</v>
      </c>
      <c r="M26" s="6">
        <v>77.2</v>
      </c>
      <c r="N26" s="6">
        <f t="shared" ref="N26:N31" si="8">M26*0.5</f>
        <v>38.6</v>
      </c>
      <c r="O26" s="6">
        <f t="shared" ref="O26:O31" si="9">L26+N26</f>
        <v>76.1</v>
      </c>
      <c r="P26" s="3">
        <v>1</v>
      </c>
      <c r="Q26" s="3"/>
    </row>
    <row r="27" ht="20.1" customHeight="1" spans="1:17">
      <c r="A27" s="3">
        <v>2</v>
      </c>
      <c r="B27" s="3" t="s">
        <v>103</v>
      </c>
      <c r="C27" s="3" t="s">
        <v>18</v>
      </c>
      <c r="D27" s="3" t="s">
        <v>19</v>
      </c>
      <c r="E27" s="3" t="s">
        <v>104</v>
      </c>
      <c r="F27" s="3" t="s">
        <v>109</v>
      </c>
      <c r="G27" s="3" t="s">
        <v>110</v>
      </c>
      <c r="H27" s="3" t="s">
        <v>23</v>
      </c>
      <c r="I27" s="3" t="s">
        <v>24</v>
      </c>
      <c r="J27" s="3" t="s">
        <v>111</v>
      </c>
      <c r="K27" s="3" t="s">
        <v>112</v>
      </c>
      <c r="L27" s="6">
        <f t="shared" si="7"/>
        <v>27.9</v>
      </c>
      <c r="M27" s="6">
        <v>82.6</v>
      </c>
      <c r="N27" s="6">
        <f t="shared" si="8"/>
        <v>41.3</v>
      </c>
      <c r="O27" s="6">
        <f t="shared" si="9"/>
        <v>69.2</v>
      </c>
      <c r="P27" s="3">
        <v>2</v>
      </c>
      <c r="Q27" s="3"/>
    </row>
    <row r="28" ht="20.1" customHeight="1" spans="1:17">
      <c r="A28" s="3">
        <v>3</v>
      </c>
      <c r="B28" s="3" t="s">
        <v>103</v>
      </c>
      <c r="C28" s="3" t="s">
        <v>18</v>
      </c>
      <c r="D28" s="3" t="s">
        <v>19</v>
      </c>
      <c r="E28" s="3" t="s">
        <v>104</v>
      </c>
      <c r="F28" s="3" t="s">
        <v>113</v>
      </c>
      <c r="G28" s="3" t="s">
        <v>114</v>
      </c>
      <c r="H28" s="3" t="s">
        <v>23</v>
      </c>
      <c r="I28" s="3" t="s">
        <v>24</v>
      </c>
      <c r="J28" s="3" t="s">
        <v>115</v>
      </c>
      <c r="K28" s="3" t="s">
        <v>116</v>
      </c>
      <c r="L28" s="6">
        <f t="shared" si="7"/>
        <v>29.2</v>
      </c>
      <c r="M28" s="6">
        <v>77</v>
      </c>
      <c r="N28" s="6">
        <f t="shared" si="8"/>
        <v>38.5</v>
      </c>
      <c r="O28" s="6">
        <f t="shared" si="9"/>
        <v>67.7</v>
      </c>
      <c r="P28" s="3">
        <v>3</v>
      </c>
      <c r="Q28" s="3"/>
    </row>
    <row r="29" ht="20.1" customHeight="1" spans="1:17">
      <c r="A29" s="3">
        <v>4</v>
      </c>
      <c r="B29" s="3" t="s">
        <v>103</v>
      </c>
      <c r="C29" s="3" t="s">
        <v>18</v>
      </c>
      <c r="D29" s="3" t="s">
        <v>19</v>
      </c>
      <c r="E29" s="3" t="s">
        <v>104</v>
      </c>
      <c r="F29" s="3" t="s">
        <v>117</v>
      </c>
      <c r="G29" s="3" t="s">
        <v>118</v>
      </c>
      <c r="H29" s="3" t="s">
        <v>23</v>
      </c>
      <c r="I29" s="3" t="s">
        <v>29</v>
      </c>
      <c r="J29" s="3" t="s">
        <v>119</v>
      </c>
      <c r="K29" s="3" t="s">
        <v>120</v>
      </c>
      <c r="L29" s="6">
        <f t="shared" si="7"/>
        <v>25.1</v>
      </c>
      <c r="M29" s="6">
        <v>80</v>
      </c>
      <c r="N29" s="6">
        <f t="shared" si="8"/>
        <v>40</v>
      </c>
      <c r="O29" s="6">
        <f t="shared" si="9"/>
        <v>65.1</v>
      </c>
      <c r="P29" s="3">
        <v>4</v>
      </c>
      <c r="Q29" s="3"/>
    </row>
    <row r="30" ht="20.1" customHeight="1" spans="1:17">
      <c r="A30" s="3">
        <v>5</v>
      </c>
      <c r="B30" s="3" t="s">
        <v>103</v>
      </c>
      <c r="C30" s="3" t="s">
        <v>18</v>
      </c>
      <c r="D30" s="3" t="s">
        <v>19</v>
      </c>
      <c r="E30" s="3" t="s">
        <v>104</v>
      </c>
      <c r="F30" s="3" t="s">
        <v>121</v>
      </c>
      <c r="G30" s="3" t="s">
        <v>122</v>
      </c>
      <c r="H30" s="3" t="s">
        <v>23</v>
      </c>
      <c r="I30" s="3" t="s">
        <v>29</v>
      </c>
      <c r="J30" s="3" t="s">
        <v>123</v>
      </c>
      <c r="K30" s="3" t="s">
        <v>124</v>
      </c>
      <c r="L30" s="6">
        <f t="shared" si="7"/>
        <v>24.2</v>
      </c>
      <c r="M30" s="6">
        <v>0</v>
      </c>
      <c r="N30" s="6">
        <f t="shared" si="8"/>
        <v>0</v>
      </c>
      <c r="O30" s="6">
        <f t="shared" si="9"/>
        <v>24.2</v>
      </c>
      <c r="P30" s="3">
        <v>5</v>
      </c>
      <c r="Q30" s="3"/>
    </row>
    <row r="31" ht="20.1" customHeight="1" spans="1:17">
      <c r="A31" s="3">
        <v>6</v>
      </c>
      <c r="B31" s="3" t="s">
        <v>103</v>
      </c>
      <c r="C31" s="3" t="s">
        <v>18</v>
      </c>
      <c r="D31" s="3" t="s">
        <v>19</v>
      </c>
      <c r="E31" s="3" t="s">
        <v>104</v>
      </c>
      <c r="F31" s="3" t="s">
        <v>125</v>
      </c>
      <c r="G31" s="3" t="s">
        <v>126</v>
      </c>
      <c r="H31" s="3" t="s">
        <v>23</v>
      </c>
      <c r="I31" s="3" t="s">
        <v>29</v>
      </c>
      <c r="J31" s="3" t="s">
        <v>127</v>
      </c>
      <c r="K31" s="3" t="s">
        <v>128</v>
      </c>
      <c r="L31" s="6">
        <f t="shared" si="7"/>
        <v>22.9</v>
      </c>
      <c r="M31" s="6">
        <v>0</v>
      </c>
      <c r="N31" s="6">
        <f t="shared" si="8"/>
        <v>0</v>
      </c>
      <c r="O31" s="6">
        <f t="shared" si="9"/>
        <v>22.9</v>
      </c>
      <c r="P31" s="3">
        <v>6</v>
      </c>
      <c r="Q31" s="3"/>
    </row>
  </sheetData>
  <sortState ref="A26:Q31">
    <sortCondition ref="O26:O31" descending="1"/>
  </sortState>
  <pageMargins left="0.15748031496063" right="0.15748031496063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???</cp:lastModifiedBy>
  <dcterms:created xsi:type="dcterms:W3CDTF">2022-07-18T08:52:00Z</dcterms:created>
  <cp:lastPrinted>2022-08-02T10:51:00Z</cp:lastPrinted>
  <dcterms:modified xsi:type="dcterms:W3CDTF">2022-08-02T13:07:41Z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C629CF89BD8342CAA8CD1E7CD94E5F87</vt:lpwstr>
  </property>
  <property fmtid="{D5CDD505-2E9C-101B-9397-08002B2CF9AE}" pid="3" name="KSOProductBuildVer">
    <vt:lpwstr>2052-11.1.0.11875</vt:lpwstr>
  </property>
</Properties>
</file>