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微云网盘\3264422373微云网盘\人事工作\2-招聘教师工作\2022年招聘教师工作\幼儿园招聘公告\2022-8-10-关于公布2022年红谷滩区幼儿园教师招聘面试考生考试总成绩及入围体检事项的公告\"/>
    </mc:Choice>
  </mc:AlternateContent>
  <bookViews>
    <workbookView xWindow="0" yWindow="0" windowWidth="23040" windowHeight="9360"/>
  </bookViews>
  <sheets>
    <sheet name="总成绩 " sheetId="1" r:id="rId1"/>
  </sheets>
  <externalReferences>
    <externalReference r:id="rId2"/>
  </externalReferences>
  <definedNames>
    <definedName name="_xlnm.Print_Titles" localSheetId="0">'总成绩 '!$3:$3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93" i="1" l="1"/>
  <c r="I93" i="1" s="1"/>
  <c r="G93" i="1"/>
  <c r="F93" i="1"/>
  <c r="H92" i="1"/>
  <c r="I92" i="1" s="1"/>
  <c r="G92" i="1"/>
  <c r="F92" i="1"/>
  <c r="H91" i="1"/>
  <c r="I91" i="1" s="1"/>
  <c r="G91" i="1"/>
  <c r="F91" i="1"/>
  <c r="H90" i="1"/>
  <c r="I90" i="1" s="1"/>
  <c r="G90" i="1"/>
  <c r="F90" i="1"/>
  <c r="H89" i="1"/>
  <c r="I89" i="1" s="1"/>
  <c r="G89" i="1"/>
  <c r="F89" i="1"/>
  <c r="H88" i="1"/>
  <c r="I88" i="1" s="1"/>
  <c r="G88" i="1"/>
  <c r="F88" i="1"/>
  <c r="H87" i="1"/>
  <c r="I87" i="1" s="1"/>
  <c r="G87" i="1"/>
  <c r="F87" i="1"/>
  <c r="H86" i="1"/>
  <c r="I86" i="1" s="1"/>
  <c r="G86" i="1"/>
  <c r="F86" i="1"/>
  <c r="H85" i="1"/>
  <c r="I85" i="1" s="1"/>
  <c r="G85" i="1"/>
  <c r="F85" i="1"/>
  <c r="H84" i="1"/>
  <c r="I84" i="1" s="1"/>
  <c r="G84" i="1"/>
  <c r="F84" i="1"/>
  <c r="H83" i="1"/>
  <c r="I83" i="1" s="1"/>
  <c r="G83" i="1"/>
  <c r="F83" i="1"/>
  <c r="H82" i="1"/>
  <c r="I82" i="1" s="1"/>
  <c r="G82" i="1"/>
  <c r="F82" i="1"/>
  <c r="H81" i="1"/>
  <c r="I81" i="1" s="1"/>
  <c r="G81" i="1"/>
  <c r="F81" i="1"/>
  <c r="H80" i="1"/>
  <c r="I80" i="1" s="1"/>
  <c r="G80" i="1"/>
  <c r="F80" i="1"/>
  <c r="H79" i="1"/>
  <c r="I79" i="1" s="1"/>
  <c r="G79" i="1"/>
  <c r="F79" i="1"/>
  <c r="H78" i="1"/>
  <c r="I78" i="1" s="1"/>
  <c r="G78" i="1"/>
  <c r="F78" i="1"/>
  <c r="H77" i="1"/>
  <c r="I77" i="1" s="1"/>
  <c r="G77" i="1"/>
  <c r="F77" i="1"/>
  <c r="H76" i="1"/>
  <c r="I76" i="1" s="1"/>
  <c r="G76" i="1"/>
  <c r="F76" i="1"/>
  <c r="H75" i="1"/>
  <c r="I75" i="1" s="1"/>
  <c r="G75" i="1"/>
  <c r="F75" i="1"/>
  <c r="H74" i="1"/>
  <c r="I74" i="1" s="1"/>
  <c r="G74" i="1"/>
  <c r="F74" i="1"/>
  <c r="H73" i="1"/>
  <c r="I73" i="1" s="1"/>
  <c r="G73" i="1"/>
  <c r="F73" i="1"/>
  <c r="H72" i="1"/>
  <c r="I72" i="1" s="1"/>
  <c r="G72" i="1"/>
  <c r="F72" i="1"/>
  <c r="H71" i="1"/>
  <c r="I71" i="1" s="1"/>
  <c r="G71" i="1"/>
  <c r="F71" i="1"/>
  <c r="H70" i="1"/>
  <c r="I70" i="1" s="1"/>
  <c r="G70" i="1"/>
  <c r="F70" i="1"/>
  <c r="H69" i="1"/>
  <c r="I69" i="1" s="1"/>
  <c r="G69" i="1"/>
  <c r="F69" i="1"/>
  <c r="H68" i="1"/>
  <c r="I68" i="1" s="1"/>
  <c r="G68" i="1"/>
  <c r="F68" i="1"/>
  <c r="H67" i="1"/>
  <c r="I67" i="1" s="1"/>
  <c r="G67" i="1"/>
  <c r="F67" i="1"/>
  <c r="H66" i="1"/>
  <c r="I66" i="1" s="1"/>
  <c r="G66" i="1"/>
  <c r="F66" i="1"/>
  <c r="H65" i="1"/>
  <c r="I65" i="1" s="1"/>
  <c r="G65" i="1"/>
  <c r="F65" i="1"/>
  <c r="H64" i="1"/>
  <c r="I64" i="1" s="1"/>
  <c r="G64" i="1"/>
  <c r="F64" i="1"/>
  <c r="H63" i="1"/>
  <c r="I63" i="1" s="1"/>
  <c r="G63" i="1"/>
  <c r="F63" i="1"/>
  <c r="H62" i="1"/>
  <c r="I62" i="1" s="1"/>
  <c r="G62" i="1"/>
  <c r="F62" i="1"/>
  <c r="H61" i="1"/>
  <c r="I61" i="1" s="1"/>
  <c r="G61" i="1"/>
  <c r="F61" i="1"/>
  <c r="H60" i="1"/>
  <c r="I60" i="1" s="1"/>
  <c r="G60" i="1"/>
  <c r="F60" i="1"/>
  <c r="H59" i="1"/>
  <c r="I59" i="1" s="1"/>
  <c r="G59" i="1"/>
  <c r="F59" i="1"/>
  <c r="H58" i="1"/>
  <c r="I58" i="1" s="1"/>
  <c r="G58" i="1"/>
  <c r="F58" i="1"/>
  <c r="H57" i="1"/>
  <c r="I57" i="1" s="1"/>
  <c r="G57" i="1"/>
  <c r="F57" i="1"/>
  <c r="H56" i="1"/>
  <c r="I56" i="1" s="1"/>
  <c r="G56" i="1"/>
  <c r="F56" i="1"/>
  <c r="H55" i="1"/>
  <c r="I55" i="1" s="1"/>
  <c r="G55" i="1"/>
  <c r="F55" i="1"/>
  <c r="H54" i="1"/>
  <c r="I54" i="1" s="1"/>
  <c r="G54" i="1"/>
  <c r="F54" i="1"/>
  <c r="H53" i="1"/>
  <c r="I53" i="1" s="1"/>
  <c r="G53" i="1"/>
  <c r="F53" i="1"/>
  <c r="H52" i="1"/>
  <c r="I52" i="1" s="1"/>
  <c r="G52" i="1"/>
  <c r="F52" i="1"/>
  <c r="H51" i="1"/>
  <c r="I51" i="1" s="1"/>
  <c r="G51" i="1"/>
  <c r="F51" i="1"/>
  <c r="H50" i="1"/>
  <c r="I50" i="1" s="1"/>
  <c r="G50" i="1"/>
  <c r="F50" i="1"/>
  <c r="H49" i="1"/>
  <c r="I49" i="1" s="1"/>
  <c r="G49" i="1"/>
  <c r="F49" i="1"/>
  <c r="H48" i="1"/>
  <c r="I48" i="1" s="1"/>
  <c r="G48" i="1"/>
  <c r="F48" i="1"/>
  <c r="H47" i="1"/>
  <c r="I47" i="1" s="1"/>
  <c r="G47" i="1"/>
  <c r="F47" i="1"/>
  <c r="H46" i="1"/>
  <c r="I46" i="1" s="1"/>
  <c r="G46" i="1"/>
  <c r="F46" i="1"/>
  <c r="H45" i="1"/>
  <c r="I45" i="1" s="1"/>
  <c r="G45" i="1"/>
  <c r="F45" i="1"/>
  <c r="H44" i="1"/>
  <c r="I44" i="1" s="1"/>
  <c r="G44" i="1"/>
  <c r="F44" i="1"/>
  <c r="H43" i="1"/>
  <c r="I43" i="1" s="1"/>
  <c r="G43" i="1"/>
  <c r="F43" i="1"/>
  <c r="H42" i="1"/>
  <c r="I42" i="1" s="1"/>
  <c r="G42" i="1"/>
  <c r="F42" i="1"/>
  <c r="H41" i="1"/>
  <c r="I41" i="1" s="1"/>
  <c r="G41" i="1"/>
  <c r="F41" i="1"/>
  <c r="H40" i="1"/>
  <c r="I40" i="1" s="1"/>
  <c r="G40" i="1"/>
  <c r="F40" i="1"/>
  <c r="H39" i="1"/>
  <c r="I39" i="1" s="1"/>
  <c r="G39" i="1"/>
  <c r="F39" i="1"/>
  <c r="H38" i="1"/>
  <c r="I38" i="1" s="1"/>
  <c r="G38" i="1"/>
  <c r="F38" i="1"/>
  <c r="H37" i="1"/>
  <c r="I37" i="1" s="1"/>
  <c r="G37" i="1"/>
  <c r="F37" i="1"/>
  <c r="H36" i="1"/>
  <c r="I36" i="1" s="1"/>
  <c r="G36" i="1"/>
  <c r="F36" i="1"/>
  <c r="H35" i="1"/>
  <c r="I35" i="1" s="1"/>
  <c r="G35" i="1"/>
  <c r="F35" i="1"/>
  <c r="H34" i="1"/>
  <c r="I34" i="1" s="1"/>
  <c r="G34" i="1"/>
  <c r="F34" i="1"/>
  <c r="H33" i="1"/>
  <c r="I33" i="1" s="1"/>
  <c r="G33" i="1"/>
  <c r="F33" i="1"/>
  <c r="H32" i="1"/>
  <c r="I32" i="1" s="1"/>
  <c r="G32" i="1"/>
  <c r="F32" i="1"/>
  <c r="H31" i="1"/>
  <c r="I31" i="1" s="1"/>
  <c r="G31" i="1"/>
  <c r="F31" i="1"/>
  <c r="H30" i="1"/>
  <c r="I30" i="1" s="1"/>
  <c r="G30" i="1"/>
  <c r="F30" i="1"/>
  <c r="H29" i="1"/>
  <c r="I29" i="1" s="1"/>
  <c r="G29" i="1"/>
  <c r="F29" i="1"/>
  <c r="H28" i="1"/>
  <c r="I28" i="1" s="1"/>
  <c r="G28" i="1"/>
  <c r="F28" i="1"/>
  <c r="H27" i="1"/>
  <c r="I27" i="1" s="1"/>
  <c r="G27" i="1"/>
  <c r="F27" i="1"/>
  <c r="H26" i="1"/>
  <c r="I26" i="1" s="1"/>
  <c r="G26" i="1"/>
  <c r="F26" i="1"/>
  <c r="H25" i="1"/>
  <c r="I25" i="1" s="1"/>
  <c r="G25" i="1"/>
  <c r="F25" i="1"/>
  <c r="H24" i="1"/>
  <c r="I24" i="1" s="1"/>
  <c r="G24" i="1"/>
  <c r="F24" i="1"/>
  <c r="H23" i="1"/>
  <c r="I23" i="1" s="1"/>
  <c r="G23" i="1"/>
  <c r="F23" i="1"/>
  <c r="H22" i="1"/>
  <c r="I22" i="1" s="1"/>
  <c r="G22" i="1"/>
  <c r="F22" i="1"/>
  <c r="H21" i="1"/>
  <c r="I21" i="1" s="1"/>
  <c r="G21" i="1"/>
  <c r="F21" i="1"/>
  <c r="H20" i="1"/>
  <c r="I20" i="1" s="1"/>
  <c r="G20" i="1"/>
  <c r="F20" i="1"/>
  <c r="H19" i="1"/>
  <c r="I19" i="1" s="1"/>
  <c r="G19" i="1"/>
  <c r="F19" i="1"/>
  <c r="H18" i="1"/>
  <c r="I18" i="1" s="1"/>
  <c r="G18" i="1"/>
  <c r="F18" i="1"/>
  <c r="H17" i="1"/>
  <c r="I17" i="1" s="1"/>
  <c r="G17" i="1"/>
  <c r="F17" i="1"/>
  <c r="H16" i="1"/>
  <c r="I16" i="1" s="1"/>
  <c r="G16" i="1"/>
  <c r="F16" i="1"/>
  <c r="H15" i="1"/>
  <c r="I15" i="1" s="1"/>
  <c r="G15" i="1"/>
  <c r="F15" i="1"/>
  <c r="H14" i="1"/>
  <c r="I14" i="1" s="1"/>
  <c r="G14" i="1"/>
  <c r="F14" i="1"/>
  <c r="H13" i="1"/>
  <c r="I13" i="1" s="1"/>
  <c r="G13" i="1"/>
  <c r="F13" i="1"/>
  <c r="H12" i="1"/>
  <c r="I12" i="1" s="1"/>
  <c r="G12" i="1"/>
  <c r="F12" i="1"/>
  <c r="H11" i="1"/>
  <c r="I11" i="1" s="1"/>
  <c r="G11" i="1"/>
  <c r="F11" i="1"/>
  <c r="H10" i="1"/>
  <c r="I10" i="1" s="1"/>
  <c r="G10" i="1"/>
  <c r="F10" i="1"/>
  <c r="H9" i="1"/>
  <c r="I9" i="1" s="1"/>
  <c r="G9" i="1"/>
  <c r="F9" i="1"/>
  <c r="H8" i="1"/>
  <c r="I8" i="1" s="1"/>
  <c r="G8" i="1"/>
  <c r="F8" i="1"/>
  <c r="H7" i="1"/>
  <c r="I7" i="1" s="1"/>
  <c r="G7" i="1"/>
  <c r="F7" i="1"/>
  <c r="H6" i="1"/>
  <c r="I6" i="1" s="1"/>
  <c r="G6" i="1"/>
  <c r="F6" i="1"/>
  <c r="H5" i="1"/>
  <c r="I5" i="1" s="1"/>
  <c r="G5" i="1"/>
  <c r="F5" i="1"/>
  <c r="H4" i="1"/>
  <c r="I4" i="1" s="1"/>
  <c r="G4" i="1"/>
  <c r="F4" i="1"/>
</calcChain>
</file>

<file path=xl/sharedStrings.xml><?xml version="1.0" encoding="utf-8"?>
<sst xmlns="http://schemas.openxmlformats.org/spreadsheetml/2006/main" count="418" uniqueCount="219">
  <si>
    <t>职位代码</t>
  </si>
  <si>
    <t>准考证号</t>
  </si>
  <si>
    <t>姓名</t>
  </si>
  <si>
    <t>笔试成绩</t>
    <phoneticPr fontId="2" type="noConversion"/>
  </si>
  <si>
    <t>修正系数</t>
  </si>
  <si>
    <t>总成绩</t>
    <phoneticPr fontId="2" type="noConversion"/>
  </si>
  <si>
    <t>备注</t>
    <phoneticPr fontId="2" type="noConversion"/>
  </si>
  <si>
    <t>100190401049</t>
  </si>
  <si>
    <t>336012707226</t>
  </si>
  <si>
    <t>汤慧玲</t>
  </si>
  <si>
    <t>89.0</t>
  </si>
  <si>
    <t>336012603217</t>
  </si>
  <si>
    <t>夏梦婷</t>
  </si>
  <si>
    <t>86.0</t>
  </si>
  <si>
    <t>336012402619</t>
  </si>
  <si>
    <t>涂雯婧</t>
  </si>
  <si>
    <t>89.5</t>
  </si>
  <si>
    <t>336211201121</t>
  </si>
  <si>
    <t>胡露连</t>
  </si>
  <si>
    <t>88.0</t>
  </si>
  <si>
    <t>336012502025</t>
  </si>
  <si>
    <t>张思雨</t>
  </si>
  <si>
    <t>85.5</t>
  </si>
  <si>
    <t>336012707514</t>
  </si>
  <si>
    <t>熊越</t>
  </si>
  <si>
    <t>84.5</t>
  </si>
  <si>
    <t>336012601518</t>
  </si>
  <si>
    <t>肖静</t>
  </si>
  <si>
    <t>87.5</t>
  </si>
  <si>
    <t>336012602306</t>
  </si>
  <si>
    <t>万若莲</t>
  </si>
  <si>
    <t>91.0</t>
  </si>
  <si>
    <t>336012601317</t>
  </si>
  <si>
    <t>王美慧</t>
  </si>
  <si>
    <t>336012601417</t>
  </si>
  <si>
    <t>涂梦颖</t>
  </si>
  <si>
    <t>82.5</t>
  </si>
  <si>
    <t>336012400219</t>
  </si>
  <si>
    <t>刘媛媛</t>
  </si>
  <si>
    <t>336040602416</t>
  </si>
  <si>
    <t>徐子菲</t>
  </si>
  <si>
    <t>86.5</t>
  </si>
  <si>
    <t>336012707224</t>
  </si>
  <si>
    <t>高章敏</t>
  </si>
  <si>
    <t>336012502316</t>
  </si>
  <si>
    <t>邹琦</t>
  </si>
  <si>
    <t>336012601816</t>
  </si>
  <si>
    <t>江倩</t>
  </si>
  <si>
    <t>83.5</t>
  </si>
  <si>
    <t>336012602611</t>
  </si>
  <si>
    <t>杨林慧</t>
  </si>
  <si>
    <t>79.0</t>
  </si>
  <si>
    <t>336012601002</t>
  </si>
  <si>
    <t>邹伟</t>
  </si>
  <si>
    <t>336012600315</t>
  </si>
  <si>
    <t>万婷</t>
  </si>
  <si>
    <t>336012600707</t>
  </si>
  <si>
    <t>罗云宇</t>
  </si>
  <si>
    <t>336012501302</t>
  </si>
  <si>
    <t>黄雨萱</t>
  </si>
  <si>
    <t>336012603427</t>
  </si>
  <si>
    <t>龚诗萱</t>
  </si>
  <si>
    <t>336012601014</t>
  </si>
  <si>
    <t>李小洋</t>
  </si>
  <si>
    <t>77.5</t>
  </si>
  <si>
    <t>336012400710</t>
  </si>
  <si>
    <t>潘丽</t>
  </si>
  <si>
    <t>336012600814</t>
  </si>
  <si>
    <t>金小芸</t>
  </si>
  <si>
    <t>81.5</t>
  </si>
  <si>
    <t>336012400713</t>
  </si>
  <si>
    <t>郭奇</t>
  </si>
  <si>
    <t>336211402710</t>
  </si>
  <si>
    <t>舒昕悦</t>
  </si>
  <si>
    <t>336012400401</t>
  </si>
  <si>
    <t>危郁瑾</t>
  </si>
  <si>
    <t>336211304128</t>
  </si>
  <si>
    <t>王菲</t>
  </si>
  <si>
    <t>336012602724</t>
  </si>
  <si>
    <t>王雪嫣</t>
  </si>
  <si>
    <t>336250107004</t>
  </si>
  <si>
    <t>邹狄嫒</t>
  </si>
  <si>
    <t>80.0</t>
  </si>
  <si>
    <t>336012500716</t>
  </si>
  <si>
    <t>樊妮娇</t>
  </si>
  <si>
    <t>79.5</t>
  </si>
  <si>
    <t>336012601519</t>
  </si>
  <si>
    <t>邹子珺</t>
  </si>
  <si>
    <t>336012502703</t>
  </si>
  <si>
    <t>曾婷婷</t>
  </si>
  <si>
    <t>336012400821</t>
  </si>
  <si>
    <t>吴雪娜</t>
  </si>
  <si>
    <t>336230301126</t>
  </si>
  <si>
    <t>方翠霞</t>
  </si>
  <si>
    <t>81.0</t>
  </si>
  <si>
    <t>336012400306</t>
  </si>
  <si>
    <t>聂影思</t>
  </si>
  <si>
    <t>336012502209</t>
  </si>
  <si>
    <t>彭丽琪</t>
  </si>
  <si>
    <t>336012403026</t>
  </si>
  <si>
    <t>罗嘉欣</t>
  </si>
  <si>
    <t>336060110024</t>
  </si>
  <si>
    <t>黄晶</t>
  </si>
  <si>
    <t>336211504227</t>
  </si>
  <si>
    <t>詹洁</t>
  </si>
  <si>
    <t>83.0</t>
  </si>
  <si>
    <t>336012400612</t>
  </si>
  <si>
    <t>章双双</t>
  </si>
  <si>
    <t>84.0</t>
  </si>
  <si>
    <t>336012603113</t>
  </si>
  <si>
    <t>孔雅莉</t>
  </si>
  <si>
    <t>336221808229</t>
  </si>
  <si>
    <t>余翘</t>
  </si>
  <si>
    <t>87.0</t>
  </si>
  <si>
    <t>336012401925</t>
  </si>
  <si>
    <t>许阿平</t>
  </si>
  <si>
    <t>336012502008</t>
  </si>
  <si>
    <t>龚梦琴</t>
  </si>
  <si>
    <t>336012500709</t>
  </si>
  <si>
    <t>吴紫芸</t>
  </si>
  <si>
    <t>336012602101</t>
  </si>
  <si>
    <t>徐童</t>
  </si>
  <si>
    <t>78.5</t>
  </si>
  <si>
    <t>336012401204</t>
  </si>
  <si>
    <t>黄红</t>
  </si>
  <si>
    <t>336012601625</t>
  </si>
  <si>
    <t>巩玉伟</t>
  </si>
  <si>
    <t>336012501902</t>
  </si>
  <si>
    <t>周洛艺</t>
  </si>
  <si>
    <t>336012400213</t>
  </si>
  <si>
    <t>刘惠兰</t>
  </si>
  <si>
    <t>336012500505</t>
  </si>
  <si>
    <t>程笑</t>
  </si>
  <si>
    <t>78.0</t>
  </si>
  <si>
    <t>336012401917</t>
  </si>
  <si>
    <t>万梦倩</t>
  </si>
  <si>
    <t>336012601630</t>
  </si>
  <si>
    <t>周璐璐</t>
  </si>
  <si>
    <t>100190401050</t>
  </si>
  <si>
    <t>336012707421</t>
  </si>
  <si>
    <t>邹宇帆</t>
  </si>
  <si>
    <t>85.0</t>
  </si>
  <si>
    <t>336221808108</t>
  </si>
  <si>
    <t>丁林美</t>
  </si>
  <si>
    <t>336012602721</t>
  </si>
  <si>
    <t>齐昕怡</t>
  </si>
  <si>
    <t>336040602711</t>
  </si>
  <si>
    <t>叶益青</t>
  </si>
  <si>
    <t>336012401207</t>
  </si>
  <si>
    <t>欧阳嘉嫔</t>
  </si>
  <si>
    <t>336012602511</t>
  </si>
  <si>
    <t>俞志玲</t>
  </si>
  <si>
    <t>336012602127</t>
  </si>
  <si>
    <t>何龙娟</t>
  </si>
  <si>
    <t>336012600325</t>
  </si>
  <si>
    <t>夏博颖</t>
  </si>
  <si>
    <t>336012400704</t>
  </si>
  <si>
    <t>熊怡</t>
  </si>
  <si>
    <t>336012601425</t>
  </si>
  <si>
    <t>陈雅琪</t>
  </si>
  <si>
    <t>336012600321</t>
  </si>
  <si>
    <t>刘凯棋</t>
  </si>
  <si>
    <t>336012501413</t>
  </si>
  <si>
    <t>占佳玲</t>
  </si>
  <si>
    <t>336012603325</t>
  </si>
  <si>
    <t>张小雪</t>
  </si>
  <si>
    <t>336012602201</t>
  </si>
  <si>
    <t>王欣月</t>
  </si>
  <si>
    <t>336012401920</t>
  </si>
  <si>
    <t>吴明燕</t>
  </si>
  <si>
    <t>336040600912</t>
  </si>
  <si>
    <t>冯娜燕</t>
  </si>
  <si>
    <t>336012401411</t>
  </si>
  <si>
    <t>刘洁</t>
  </si>
  <si>
    <t>336012401003</t>
  </si>
  <si>
    <t>邱燕琴</t>
  </si>
  <si>
    <t>336012603226</t>
  </si>
  <si>
    <t>夏妹</t>
  </si>
  <si>
    <t>336012600116</t>
  </si>
  <si>
    <t>唐凯婷</t>
  </si>
  <si>
    <t>336012401924</t>
  </si>
  <si>
    <t>陈嘉妮</t>
  </si>
  <si>
    <t>336012500613</t>
  </si>
  <si>
    <t>涂艳芳</t>
  </si>
  <si>
    <t>336012600802</t>
  </si>
  <si>
    <t>舒雨佳</t>
  </si>
  <si>
    <t>336012602001</t>
  </si>
  <si>
    <t>文佳</t>
  </si>
  <si>
    <t>336012402422</t>
  </si>
  <si>
    <t>谭杜娟</t>
  </si>
  <si>
    <t>336012603104</t>
  </si>
  <si>
    <t>陈慧</t>
  </si>
  <si>
    <t>336012402224</t>
  </si>
  <si>
    <t>盛钰</t>
  </si>
  <si>
    <t>336012502611</t>
  </si>
  <si>
    <t>魏欣宇</t>
  </si>
  <si>
    <t>336012602703</t>
  </si>
  <si>
    <t>陈茜</t>
  </si>
  <si>
    <t>336012601219</t>
  </si>
  <si>
    <t>熊安平</t>
  </si>
  <si>
    <t>336012707313</t>
  </si>
  <si>
    <t>胡文琦</t>
  </si>
  <si>
    <t>336012707505</t>
  </si>
  <si>
    <t>舒志艳</t>
  </si>
  <si>
    <t>336221807905</t>
  </si>
  <si>
    <t>丁玉欣</t>
  </si>
  <si>
    <t>336012602230</t>
  </si>
  <si>
    <t>陈奕君</t>
  </si>
  <si>
    <t>336012600201</t>
  </si>
  <si>
    <t>熊果</t>
  </si>
  <si>
    <t>336250106628</t>
  </si>
  <si>
    <t>曾佩秀</t>
  </si>
  <si>
    <t>序号</t>
    <phoneticPr fontId="1" type="noConversion"/>
  </si>
  <si>
    <t>附件1</t>
    <phoneticPr fontId="1" type="noConversion"/>
  </si>
  <si>
    <t>修正后
面试成绩</t>
    <phoneticPr fontId="1" type="noConversion"/>
  </si>
  <si>
    <t>原始面试成绩</t>
    <phoneticPr fontId="1" type="noConversion"/>
  </si>
  <si>
    <t>是否入闱体检</t>
    <phoneticPr fontId="2" type="noConversion"/>
  </si>
  <si>
    <t>入闱体检</t>
  </si>
  <si>
    <t>红谷滩区2022年幼儿园教师招聘面试考生
考试总成绩及入闱体检人员名单</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</si>
</sst>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8" x14ac:knownFonts="1">
    <font>
      <sz val="11"/>
      <color theme="1"/>
      <name val="宋体"/>
      <family val="2"/>
      <charset val="134"/>
      <scheme val="minor"/>
    </font>
    <font>
      <sz val="9"/>
      <name val="宋体"/>
      <family val="2"/>
      <charset val="134"/>
      <scheme val="minor"/>
    </font>
    <font>
      <sz val="9"/>
      <name val="宋体"/>
      <family val="3"/>
      <charset val="134"/>
    </font>
    <font>
      <b/>
      <sz val="12"/>
      <name val="宋体"/>
      <family val="3"/>
      <charset val="134"/>
    </font>
    <font>
      <sz val="11"/>
      <color theme="1"/>
      <name val="宋体"/>
      <family val="2"/>
      <scheme val="minor"/>
    </font>
    <font>
      <sz val="16"/>
      <color theme="1"/>
      <name val="黑体"/>
      <family val="3"/>
      <charset val="134"/>
    </font>
    <font>
      <b/>
      <sz val="22"/>
      <color theme="1"/>
      <name val="宋体"/>
      <family val="3"/>
      <charset val="134"/>
      <scheme val="minor"/>
    </font>
    <font>
      <b/>
      <sz val="12"/>
      <color indexed="8"/>
      <name val="宋体"/>
      <family val="3"/>
      <charset val="134"/>
      <scheme val="minor"/>
    </font>
  </fonts>
  <fills count="3">
    <fill>
      <patternFill patternType="none"/>
    </fill>
    <fill>
      <patternFill patternType="gray125"/>
    </fill>
    <fill>
      <patternFill patternType="solid">
        <fgColor them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alignment vertical="center"/>
    </xf>
    <xf numFmtId="0" fontId="4" fillId="0" borderId="0"/>
  </cellStyleXfs>
  <cellXfs count="11">
    <xf numFmtId="0" fontId="0" fillId="0" borderId="0" xfId="0">
      <alignment vertical="center"/>
    </xf>
    <xf numFmtId="0" fontId="0" fillId="0" borderId="1" xfId="0" applyFill="1" applyBorder="1" applyAlignment="1">
      <alignment horizontal="center" vertical="center"/>
    </xf>
    <xf numFmtId="0" fontId="3" fillId="0" borderId="1" xfId="0" applyFont="1" applyFill="1" applyBorder="1" applyAlignment="1">
      <alignment horizontal="center" vertical="center"/>
    </xf>
    <xf numFmtId="176" fontId="3" fillId="0" borderId="1" xfId="0" applyNumberFormat="1" applyFont="1" applyFill="1" applyBorder="1" applyAlignment="1">
      <alignment horizontal="center" vertical="center"/>
    </xf>
    <xf numFmtId="0" fontId="0" fillId="0" borderId="0" xfId="0" applyFill="1">
      <alignment vertical="center"/>
    </xf>
    <xf numFmtId="176" fontId="3" fillId="0" borderId="0" xfId="0" applyNumberFormat="1" applyFont="1" applyFill="1">
      <alignment vertical="center"/>
    </xf>
    <xf numFmtId="0" fontId="6" fillId="0" borderId="2" xfId="0" applyFont="1" applyFill="1" applyBorder="1" applyAlignment="1">
      <alignment horizontal="center" vertical="center" wrapText="1"/>
    </xf>
    <xf numFmtId="0" fontId="5" fillId="0" borderId="0" xfId="0" applyFont="1" applyFill="1" applyAlignment="1">
      <alignment horizontal="left" vertical="center"/>
    </xf>
    <xf numFmtId="0" fontId="7" fillId="2" borderId="1" xfId="0" applyFont="1" applyFill="1" applyBorder="1" applyAlignment="1">
      <alignment horizontal="center" vertical="center" wrapText="1"/>
    </xf>
    <xf numFmtId="176" fontId="7" fillId="2" borderId="1" xfId="0" applyNumberFormat="1" applyFont="1" applyFill="1" applyBorder="1" applyAlignment="1">
      <alignment horizontal="center" vertical="center" wrapText="1"/>
    </xf>
    <xf numFmtId="0" fontId="7" fillId="0" borderId="0" xfId="0" applyFont="1" applyFill="1" applyAlignment="1">
      <alignment vertical="center" wrapText="1"/>
    </xf>
  </cellXfs>
  <cellStyles count="2">
    <cellStyle name="常规" xfId="0" builtinId="0"/>
    <cellStyle name="常规 2" xfId="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494;&#20113;&#32593;&#30424;/3264422373&#24494;&#20113;&#32593;&#30424;/&#20154;&#20107;&#24037;&#20316;/2-&#25307;&#32856;&#25945;&#24072;&#24037;&#20316;/2022&#24180;&#25307;&#32856;&#25945;&#24072;&#24037;&#20316;/&#24188;&#20799;&#22253;&#25307;&#32856;&#20844;&#21578;/&#32418;&#35895;&#28393;&#24188;&#20799;&#22253;&#38754;&#35797;&#25104;&#324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原始面试成绩"/>
      <sheetName val="修正系数（已计算，请复核）"/>
      <sheetName val="修正后的面试成绩（已计算，请复核）"/>
      <sheetName val="修正后的面试成绩（已计算，请复核）排名"/>
      <sheetName val="修正后的面试成绩（排名 )"/>
      <sheetName val="总成绩"/>
    </sheetNames>
    <sheetDataSet>
      <sheetData sheetId="0"/>
      <sheetData sheetId="1"/>
      <sheetData sheetId="2"/>
      <sheetData sheetId="3"/>
      <sheetData sheetId="4">
        <row r="2">
          <cell r="B2" t="str">
            <v>夏梦婷</v>
          </cell>
          <cell r="C2" t="str">
            <v>36012219980508064X</v>
          </cell>
          <cell r="D2" t="str">
            <v>幼儿园-幼儿园教师</v>
          </cell>
          <cell r="E2" t="str">
            <v>100190401049</v>
          </cell>
          <cell r="F2">
            <v>3</v>
          </cell>
          <cell r="G2">
            <v>305</v>
          </cell>
          <cell r="H2">
            <v>89.4</v>
          </cell>
          <cell r="I2">
            <v>1.0078134999999999</v>
          </cell>
          <cell r="J2">
            <v>90.1</v>
          </cell>
        </row>
        <row r="3">
          <cell r="B3" t="str">
            <v>汤慧玲</v>
          </cell>
          <cell r="C3" t="str">
            <v>421127199701200482</v>
          </cell>
          <cell r="D3" t="str">
            <v>幼儿园-幼儿园教师</v>
          </cell>
          <cell r="E3" t="str">
            <v>100190401049</v>
          </cell>
          <cell r="F3">
            <v>3</v>
          </cell>
          <cell r="G3">
            <v>311</v>
          </cell>
          <cell r="H3">
            <v>89.12</v>
          </cell>
          <cell r="I3">
            <v>1.0078134999999999</v>
          </cell>
          <cell r="J3">
            <v>89.82</v>
          </cell>
        </row>
        <row r="4">
          <cell r="B4" t="str">
            <v>熊越</v>
          </cell>
          <cell r="C4" t="str">
            <v>360105199305141227</v>
          </cell>
          <cell r="D4" t="str">
            <v>幼儿园-幼儿园教师</v>
          </cell>
          <cell r="E4" t="str">
            <v>100190401049</v>
          </cell>
          <cell r="F4">
            <v>1</v>
          </cell>
          <cell r="G4">
            <v>117</v>
          </cell>
          <cell r="H4">
            <v>90.72</v>
          </cell>
          <cell r="I4">
            <v>0.98227030000000004</v>
          </cell>
          <cell r="J4">
            <v>89.11</v>
          </cell>
        </row>
        <row r="5">
          <cell r="B5" t="str">
            <v>涂梦颖</v>
          </cell>
          <cell r="C5" t="str">
            <v>360102199904270021</v>
          </cell>
          <cell r="D5" t="str">
            <v>幼儿园-幼儿园教师</v>
          </cell>
          <cell r="E5" t="str">
            <v>100190401049</v>
          </cell>
          <cell r="F5">
            <v>2</v>
          </cell>
          <cell r="G5">
            <v>215</v>
          </cell>
          <cell r="H5">
            <v>88.4</v>
          </cell>
          <cell r="I5">
            <v>1.0065846000000001</v>
          </cell>
          <cell r="J5">
            <v>88.98</v>
          </cell>
        </row>
        <row r="6">
          <cell r="B6" t="str">
            <v>张思雨</v>
          </cell>
          <cell r="C6" t="str">
            <v>360122199604100026</v>
          </cell>
          <cell r="D6" t="str">
            <v>幼儿园-幼儿园教师</v>
          </cell>
          <cell r="E6" t="str">
            <v>100190401049</v>
          </cell>
          <cell r="F6">
            <v>3</v>
          </cell>
          <cell r="G6">
            <v>313</v>
          </cell>
          <cell r="H6">
            <v>88</v>
          </cell>
          <cell r="I6">
            <v>1.0078134999999999</v>
          </cell>
          <cell r="J6">
            <v>88.69</v>
          </cell>
        </row>
        <row r="7">
          <cell r="B7" t="str">
            <v>杨林慧</v>
          </cell>
          <cell r="C7" t="str">
            <v>360732199502053623</v>
          </cell>
          <cell r="D7" t="str">
            <v>幼儿园-幼儿园教师</v>
          </cell>
          <cell r="E7" t="str">
            <v>100190401049</v>
          </cell>
          <cell r="F7">
            <v>3</v>
          </cell>
          <cell r="G7">
            <v>310</v>
          </cell>
          <cell r="H7">
            <v>87.96</v>
          </cell>
          <cell r="I7">
            <v>1.0078134999999999</v>
          </cell>
          <cell r="J7">
            <v>88.65</v>
          </cell>
        </row>
        <row r="8">
          <cell r="B8" t="str">
            <v>李小洋</v>
          </cell>
          <cell r="C8" t="str">
            <v>360104199906010429</v>
          </cell>
          <cell r="D8" t="str">
            <v>幼儿园-幼儿园教师</v>
          </cell>
          <cell r="E8" t="str">
            <v>100190401049</v>
          </cell>
          <cell r="F8">
            <v>3</v>
          </cell>
          <cell r="G8">
            <v>303</v>
          </cell>
          <cell r="H8">
            <v>87.4</v>
          </cell>
          <cell r="I8">
            <v>1.0078134999999999</v>
          </cell>
          <cell r="J8">
            <v>88.08</v>
          </cell>
        </row>
        <row r="9">
          <cell r="B9" t="str">
            <v>高章敏</v>
          </cell>
          <cell r="C9" t="str">
            <v>362226199807310341</v>
          </cell>
          <cell r="D9" t="str">
            <v>幼儿园-幼儿园教师</v>
          </cell>
          <cell r="E9" t="str">
            <v>100190401049</v>
          </cell>
          <cell r="F9">
            <v>3</v>
          </cell>
          <cell r="G9">
            <v>301</v>
          </cell>
          <cell r="H9">
            <v>87.28</v>
          </cell>
          <cell r="I9">
            <v>1.0078134999999999</v>
          </cell>
          <cell r="J9">
            <v>87.96</v>
          </cell>
        </row>
        <row r="10">
          <cell r="B10" t="str">
            <v>涂雯婧</v>
          </cell>
          <cell r="C10" t="str">
            <v>36222619980130272X</v>
          </cell>
          <cell r="D10" t="str">
            <v>幼儿园-幼儿园教师</v>
          </cell>
          <cell r="E10" t="str">
            <v>100190401049</v>
          </cell>
          <cell r="F10">
            <v>1</v>
          </cell>
          <cell r="G10">
            <v>105</v>
          </cell>
          <cell r="H10">
            <v>89.16</v>
          </cell>
          <cell r="I10">
            <v>0.98227030000000004</v>
          </cell>
          <cell r="J10">
            <v>87.58</v>
          </cell>
        </row>
        <row r="11">
          <cell r="B11" t="str">
            <v>胡露连</v>
          </cell>
          <cell r="C11" t="str">
            <v>36012120000409192X</v>
          </cell>
          <cell r="D11" t="str">
            <v>幼儿园-幼儿园教师</v>
          </cell>
          <cell r="E11" t="str">
            <v>100190401049</v>
          </cell>
          <cell r="F11">
            <v>1</v>
          </cell>
          <cell r="G11">
            <v>115</v>
          </cell>
          <cell r="H11">
            <v>89</v>
          </cell>
          <cell r="I11">
            <v>0.98227030000000004</v>
          </cell>
          <cell r="J11">
            <v>87.42</v>
          </cell>
        </row>
        <row r="12">
          <cell r="B12" t="str">
            <v>江倩</v>
          </cell>
          <cell r="C12" t="str">
            <v>362326199803193040</v>
          </cell>
          <cell r="D12" t="str">
            <v>幼儿园-幼儿园教师</v>
          </cell>
          <cell r="E12" t="str">
            <v>100190401049</v>
          </cell>
          <cell r="F12">
            <v>3</v>
          </cell>
          <cell r="G12">
            <v>315</v>
          </cell>
          <cell r="H12">
            <v>86.24</v>
          </cell>
          <cell r="I12">
            <v>1.0078134999999999</v>
          </cell>
          <cell r="J12">
            <v>86.91</v>
          </cell>
        </row>
        <row r="13">
          <cell r="B13" t="str">
            <v>肖静</v>
          </cell>
          <cell r="C13" t="str">
            <v>362204199907148128</v>
          </cell>
          <cell r="D13" t="str">
            <v>幼儿园-幼儿园教师</v>
          </cell>
          <cell r="E13" t="str">
            <v>100190401049</v>
          </cell>
          <cell r="F13">
            <v>2</v>
          </cell>
          <cell r="G13">
            <v>207</v>
          </cell>
          <cell r="H13">
            <v>86.24</v>
          </cell>
          <cell r="I13">
            <v>1.0065846000000001</v>
          </cell>
          <cell r="J13">
            <v>86.81</v>
          </cell>
        </row>
        <row r="14">
          <cell r="B14" t="str">
            <v>万婷</v>
          </cell>
          <cell r="C14" t="str">
            <v>360102199808040760</v>
          </cell>
          <cell r="D14" t="str">
            <v>幼儿园-幼儿园教师</v>
          </cell>
          <cell r="E14" t="str">
            <v>100190401049</v>
          </cell>
          <cell r="F14">
            <v>1</v>
          </cell>
          <cell r="G14">
            <v>107</v>
          </cell>
          <cell r="H14">
            <v>87.52</v>
          </cell>
          <cell r="I14">
            <v>0.98227030000000004</v>
          </cell>
          <cell r="J14">
            <v>85.97</v>
          </cell>
        </row>
        <row r="15">
          <cell r="B15" t="str">
            <v>王美慧</v>
          </cell>
          <cell r="C15" t="str">
            <v>362334199712163727</v>
          </cell>
          <cell r="D15" t="str">
            <v>幼儿园-幼儿园教师</v>
          </cell>
          <cell r="E15" t="str">
            <v>100190401049</v>
          </cell>
          <cell r="F15">
            <v>2</v>
          </cell>
          <cell r="G15">
            <v>203</v>
          </cell>
          <cell r="H15">
            <v>85.2</v>
          </cell>
          <cell r="I15">
            <v>1.0065846000000001</v>
          </cell>
          <cell r="J15">
            <v>85.76</v>
          </cell>
        </row>
        <row r="16">
          <cell r="B16" t="str">
            <v>徐子菲</v>
          </cell>
          <cell r="C16" t="str">
            <v>360427199809010022</v>
          </cell>
          <cell r="D16" t="str">
            <v>幼儿园-幼儿园教师</v>
          </cell>
          <cell r="E16" t="str">
            <v>100190401049</v>
          </cell>
          <cell r="F16">
            <v>2</v>
          </cell>
          <cell r="G16">
            <v>211</v>
          </cell>
          <cell r="H16">
            <v>84.76</v>
          </cell>
          <cell r="I16">
            <v>1.0065846000000001</v>
          </cell>
          <cell r="J16">
            <v>85.32</v>
          </cell>
        </row>
        <row r="17">
          <cell r="B17" t="str">
            <v>吴雪娜</v>
          </cell>
          <cell r="C17" t="str">
            <v>362232199801071228</v>
          </cell>
          <cell r="D17" t="str">
            <v>幼儿园-幼儿园教师</v>
          </cell>
          <cell r="E17" t="str">
            <v>100190401049</v>
          </cell>
          <cell r="F17">
            <v>2</v>
          </cell>
          <cell r="G17">
            <v>212</v>
          </cell>
          <cell r="H17">
            <v>84.76</v>
          </cell>
          <cell r="I17">
            <v>1.0065846000000001</v>
          </cell>
          <cell r="J17">
            <v>85.32</v>
          </cell>
        </row>
        <row r="18">
          <cell r="B18" t="str">
            <v>金小芸</v>
          </cell>
          <cell r="C18" t="str">
            <v>360122199304075746</v>
          </cell>
          <cell r="D18" t="str">
            <v>幼儿园-幼儿园教师</v>
          </cell>
          <cell r="E18" t="str">
            <v>100190401049</v>
          </cell>
          <cell r="F18">
            <v>2</v>
          </cell>
          <cell r="G18">
            <v>214</v>
          </cell>
          <cell r="H18">
            <v>84.64</v>
          </cell>
          <cell r="I18">
            <v>1.0065846000000001</v>
          </cell>
          <cell r="J18">
            <v>85.2</v>
          </cell>
        </row>
        <row r="19">
          <cell r="B19" t="str">
            <v>刘媛媛</v>
          </cell>
          <cell r="C19" t="str">
            <v>362428199602121428</v>
          </cell>
          <cell r="D19" t="str">
            <v>幼儿园-幼儿园教师</v>
          </cell>
          <cell r="E19" t="str">
            <v>100190401049</v>
          </cell>
          <cell r="F19">
            <v>1</v>
          </cell>
          <cell r="G19">
            <v>106</v>
          </cell>
          <cell r="H19">
            <v>86.72</v>
          </cell>
          <cell r="I19">
            <v>0.98227030000000004</v>
          </cell>
          <cell r="J19">
            <v>85.18</v>
          </cell>
        </row>
        <row r="20">
          <cell r="B20" t="str">
            <v>邹琦</v>
          </cell>
          <cell r="C20" t="str">
            <v>36042719990723154X</v>
          </cell>
          <cell r="D20" t="str">
            <v>幼儿园-幼儿园教师</v>
          </cell>
          <cell r="E20" t="str">
            <v>100190401049</v>
          </cell>
          <cell r="F20">
            <v>1</v>
          </cell>
          <cell r="G20">
            <v>116</v>
          </cell>
          <cell r="H20">
            <v>86.52</v>
          </cell>
          <cell r="I20">
            <v>0.98227030000000004</v>
          </cell>
          <cell r="J20">
            <v>84.99</v>
          </cell>
        </row>
        <row r="21">
          <cell r="B21" t="str">
            <v>潘丽</v>
          </cell>
          <cell r="C21" t="str">
            <v>360122199908293621</v>
          </cell>
          <cell r="D21" t="str">
            <v>幼儿园-幼儿园教师</v>
          </cell>
          <cell r="E21" t="str">
            <v>100190401049</v>
          </cell>
          <cell r="F21">
            <v>3</v>
          </cell>
          <cell r="G21">
            <v>317</v>
          </cell>
          <cell r="H21">
            <v>84.08</v>
          </cell>
          <cell r="I21">
            <v>1.0078134999999999</v>
          </cell>
          <cell r="J21">
            <v>84.74</v>
          </cell>
        </row>
        <row r="22">
          <cell r="B22" t="str">
            <v>樊妮娇</v>
          </cell>
          <cell r="C22" t="str">
            <v>360424199602021542</v>
          </cell>
          <cell r="D22" t="str">
            <v>幼儿园-幼儿园教师</v>
          </cell>
          <cell r="E22" t="str">
            <v>100190401049</v>
          </cell>
          <cell r="F22">
            <v>2</v>
          </cell>
          <cell r="G22">
            <v>213</v>
          </cell>
          <cell r="H22">
            <v>83.96</v>
          </cell>
          <cell r="I22">
            <v>1.0065846000000001</v>
          </cell>
          <cell r="J22">
            <v>84.51</v>
          </cell>
        </row>
        <row r="23">
          <cell r="B23" t="str">
            <v>危郁瑾</v>
          </cell>
          <cell r="C23" t="str">
            <v>360102199808075824</v>
          </cell>
          <cell r="D23" t="str">
            <v>幼儿园-幼儿园教师</v>
          </cell>
          <cell r="E23" t="str">
            <v>100190401049</v>
          </cell>
          <cell r="F23">
            <v>3</v>
          </cell>
          <cell r="G23">
            <v>312</v>
          </cell>
          <cell r="H23">
            <v>83.84</v>
          </cell>
          <cell r="I23">
            <v>1.0078134999999999</v>
          </cell>
          <cell r="J23">
            <v>84.5</v>
          </cell>
        </row>
        <row r="24">
          <cell r="B24" t="str">
            <v>邹狄嫒</v>
          </cell>
          <cell r="C24" t="str">
            <v>362524199509100024</v>
          </cell>
          <cell r="D24" t="str">
            <v>幼儿园-幼儿园教师</v>
          </cell>
          <cell r="E24" t="str">
            <v>100190401049</v>
          </cell>
          <cell r="F24">
            <v>2</v>
          </cell>
          <cell r="G24">
            <v>209</v>
          </cell>
          <cell r="H24">
            <v>83.84</v>
          </cell>
          <cell r="I24">
            <v>1.0065846000000001</v>
          </cell>
          <cell r="J24">
            <v>84.39</v>
          </cell>
        </row>
        <row r="25">
          <cell r="B25" t="str">
            <v>万若莲</v>
          </cell>
          <cell r="C25" t="str">
            <v>360121199501074922</v>
          </cell>
          <cell r="D25" t="str">
            <v>幼儿园-幼儿园教师</v>
          </cell>
          <cell r="E25" t="str">
            <v>100190401049</v>
          </cell>
          <cell r="F25">
            <v>2</v>
          </cell>
          <cell r="G25">
            <v>210</v>
          </cell>
          <cell r="H25">
            <v>83.44</v>
          </cell>
          <cell r="I25">
            <v>1.0065846000000001</v>
          </cell>
          <cell r="J25">
            <v>83.99</v>
          </cell>
        </row>
        <row r="26">
          <cell r="B26" t="str">
            <v>邹伟</v>
          </cell>
          <cell r="C26" t="str">
            <v>36242519970323262X</v>
          </cell>
          <cell r="D26" t="str">
            <v>幼儿园-幼儿园教师</v>
          </cell>
          <cell r="E26" t="str">
            <v>100190401049</v>
          </cell>
          <cell r="F26">
            <v>3</v>
          </cell>
          <cell r="G26">
            <v>314</v>
          </cell>
          <cell r="H26">
            <v>82.72</v>
          </cell>
          <cell r="I26">
            <v>1.0078134999999999</v>
          </cell>
          <cell r="J26">
            <v>83.37</v>
          </cell>
        </row>
        <row r="27">
          <cell r="B27" t="str">
            <v>聂影思</v>
          </cell>
          <cell r="C27" t="str">
            <v>360122199705283925</v>
          </cell>
          <cell r="D27" t="str">
            <v>幼儿园-幼儿园教师</v>
          </cell>
          <cell r="E27" t="str">
            <v>100190401049</v>
          </cell>
          <cell r="F27">
            <v>1</v>
          </cell>
          <cell r="G27">
            <v>118</v>
          </cell>
          <cell r="H27">
            <v>84.48</v>
          </cell>
          <cell r="I27">
            <v>0.98227030000000004</v>
          </cell>
          <cell r="J27">
            <v>82.98</v>
          </cell>
        </row>
        <row r="28">
          <cell r="B28" t="str">
            <v>方翠霞</v>
          </cell>
          <cell r="C28" t="str">
            <v>361126199903280924</v>
          </cell>
          <cell r="D28" t="str">
            <v>幼儿园-幼儿园教师</v>
          </cell>
          <cell r="E28" t="str">
            <v>100190401049</v>
          </cell>
          <cell r="F28">
            <v>1</v>
          </cell>
          <cell r="G28">
            <v>108</v>
          </cell>
          <cell r="H28">
            <v>84.2</v>
          </cell>
          <cell r="I28">
            <v>0.98227030000000004</v>
          </cell>
          <cell r="J28">
            <v>82.71</v>
          </cell>
        </row>
        <row r="29">
          <cell r="B29" t="str">
            <v>王菲</v>
          </cell>
          <cell r="C29" t="str">
            <v>360124199611030663</v>
          </cell>
          <cell r="D29" t="str">
            <v>幼儿园-幼儿园教师</v>
          </cell>
          <cell r="E29" t="str">
            <v>100190401049</v>
          </cell>
          <cell r="F29">
            <v>3</v>
          </cell>
          <cell r="G29">
            <v>309</v>
          </cell>
          <cell r="H29">
            <v>82.04</v>
          </cell>
          <cell r="I29">
            <v>1.0078134999999999</v>
          </cell>
          <cell r="J29">
            <v>82.68</v>
          </cell>
        </row>
        <row r="30">
          <cell r="B30" t="str">
            <v>舒昕悦</v>
          </cell>
          <cell r="C30" t="str">
            <v>36223219991222002X</v>
          </cell>
          <cell r="D30" t="str">
            <v>幼儿园-幼儿园教师</v>
          </cell>
          <cell r="E30" t="str">
            <v>100190401049</v>
          </cell>
          <cell r="F30">
            <v>1</v>
          </cell>
          <cell r="G30">
            <v>112</v>
          </cell>
          <cell r="H30">
            <v>84.08</v>
          </cell>
          <cell r="I30">
            <v>0.98227030000000004</v>
          </cell>
          <cell r="J30">
            <v>82.59</v>
          </cell>
        </row>
        <row r="31">
          <cell r="B31" t="str">
            <v>邹子珺</v>
          </cell>
          <cell r="C31" t="str">
            <v>360124200009266062</v>
          </cell>
          <cell r="D31" t="str">
            <v>幼儿园-幼儿园教师</v>
          </cell>
          <cell r="E31" t="str">
            <v>100190401049</v>
          </cell>
          <cell r="F31">
            <v>2</v>
          </cell>
          <cell r="G31">
            <v>206</v>
          </cell>
          <cell r="H31">
            <v>81.96</v>
          </cell>
          <cell r="I31">
            <v>1.0065846000000001</v>
          </cell>
          <cell r="J31">
            <v>82.5</v>
          </cell>
        </row>
        <row r="32">
          <cell r="B32" t="str">
            <v>郭奇</v>
          </cell>
          <cell r="C32" t="str">
            <v>362227200003110928</v>
          </cell>
          <cell r="D32" t="str">
            <v>幼儿园-幼儿园教师</v>
          </cell>
          <cell r="E32" t="str">
            <v>100190401049</v>
          </cell>
          <cell r="F32">
            <v>2</v>
          </cell>
          <cell r="G32">
            <v>202</v>
          </cell>
          <cell r="H32">
            <v>81.88</v>
          </cell>
          <cell r="I32">
            <v>1.0065846000000001</v>
          </cell>
          <cell r="J32">
            <v>82.42</v>
          </cell>
        </row>
        <row r="33">
          <cell r="B33" t="str">
            <v>黄雨萱</v>
          </cell>
          <cell r="C33" t="str">
            <v>36010320000818272X</v>
          </cell>
          <cell r="D33" t="str">
            <v>幼儿园-幼儿园教师</v>
          </cell>
          <cell r="E33" t="str">
            <v>100190401049</v>
          </cell>
          <cell r="F33">
            <v>1</v>
          </cell>
          <cell r="G33">
            <v>110</v>
          </cell>
          <cell r="H33">
            <v>83.84</v>
          </cell>
          <cell r="I33">
            <v>0.98227030000000004</v>
          </cell>
          <cell r="J33">
            <v>82.35</v>
          </cell>
        </row>
        <row r="34">
          <cell r="B34" t="str">
            <v>罗云宇</v>
          </cell>
          <cell r="C34" t="str">
            <v>360121199810207522</v>
          </cell>
          <cell r="D34" t="str">
            <v>幼儿园-幼儿园教师</v>
          </cell>
          <cell r="E34" t="str">
            <v>100190401049</v>
          </cell>
          <cell r="F34">
            <v>2</v>
          </cell>
          <cell r="G34">
            <v>204</v>
          </cell>
          <cell r="H34">
            <v>81.040000000000006</v>
          </cell>
          <cell r="I34">
            <v>1.0065846000000001</v>
          </cell>
          <cell r="J34">
            <v>81.569999999999993</v>
          </cell>
        </row>
        <row r="35">
          <cell r="B35" t="str">
            <v>罗嘉欣</v>
          </cell>
          <cell r="C35" t="str">
            <v>362203199508193523</v>
          </cell>
          <cell r="D35" t="str">
            <v>幼儿园-幼儿园教师</v>
          </cell>
          <cell r="E35" t="str">
            <v>100190401049</v>
          </cell>
          <cell r="F35">
            <v>3</v>
          </cell>
          <cell r="G35">
            <v>302</v>
          </cell>
          <cell r="H35">
            <v>79.92</v>
          </cell>
          <cell r="I35">
            <v>1.0078134999999999</v>
          </cell>
          <cell r="J35">
            <v>80.540000000000006</v>
          </cell>
        </row>
        <row r="36">
          <cell r="B36" t="str">
            <v>王雪嫣</v>
          </cell>
          <cell r="C36" t="str">
            <v>360429199911230024</v>
          </cell>
          <cell r="D36" t="str">
            <v>幼儿园-幼儿园教师</v>
          </cell>
          <cell r="E36" t="str">
            <v>100190401049</v>
          </cell>
          <cell r="F36">
            <v>1</v>
          </cell>
          <cell r="G36">
            <v>114</v>
          </cell>
          <cell r="H36">
            <v>81.92</v>
          </cell>
          <cell r="I36">
            <v>0.98227030000000004</v>
          </cell>
          <cell r="J36">
            <v>80.47</v>
          </cell>
        </row>
        <row r="37">
          <cell r="B37" t="str">
            <v>龚诗萱</v>
          </cell>
          <cell r="C37" t="str">
            <v>362321199611032128</v>
          </cell>
          <cell r="D37" t="str">
            <v>幼儿园-幼儿园教师</v>
          </cell>
          <cell r="E37" t="str">
            <v>100190401049</v>
          </cell>
          <cell r="F37">
            <v>1</v>
          </cell>
          <cell r="G37">
            <v>103</v>
          </cell>
          <cell r="H37">
            <v>81.88</v>
          </cell>
          <cell r="I37">
            <v>0.98227030000000004</v>
          </cell>
          <cell r="J37">
            <v>80.430000000000007</v>
          </cell>
        </row>
        <row r="38">
          <cell r="B38" t="str">
            <v>詹洁</v>
          </cell>
          <cell r="C38" t="str">
            <v>362334199707152441</v>
          </cell>
          <cell r="D38" t="str">
            <v>幼儿园-幼儿园教师</v>
          </cell>
          <cell r="E38" t="str">
            <v>100190401049</v>
          </cell>
          <cell r="F38">
            <v>1</v>
          </cell>
          <cell r="G38">
            <v>102</v>
          </cell>
          <cell r="H38">
            <v>81.760000000000005</v>
          </cell>
          <cell r="I38">
            <v>0.98227030000000004</v>
          </cell>
          <cell r="J38">
            <v>80.31</v>
          </cell>
        </row>
        <row r="39">
          <cell r="B39" t="str">
            <v>黄晶</v>
          </cell>
          <cell r="C39" t="str">
            <v>360602199207240529</v>
          </cell>
          <cell r="D39" t="str">
            <v>幼儿园-幼儿园教师</v>
          </cell>
          <cell r="E39" t="str">
            <v>100190401049</v>
          </cell>
          <cell r="F39">
            <v>2</v>
          </cell>
          <cell r="G39">
            <v>218</v>
          </cell>
          <cell r="H39">
            <v>79.48</v>
          </cell>
          <cell r="I39">
            <v>1.0065846000000001</v>
          </cell>
          <cell r="J39">
            <v>80</v>
          </cell>
        </row>
        <row r="40">
          <cell r="B40" t="str">
            <v>章双双</v>
          </cell>
          <cell r="C40" t="str">
            <v>360122200002060341</v>
          </cell>
          <cell r="D40" t="str">
            <v>幼儿园-幼儿园教师</v>
          </cell>
          <cell r="E40" t="str">
            <v>100190401049</v>
          </cell>
          <cell r="F40">
            <v>2</v>
          </cell>
          <cell r="G40">
            <v>216</v>
          </cell>
          <cell r="H40">
            <v>79.12</v>
          </cell>
          <cell r="I40">
            <v>1.0065846000000001</v>
          </cell>
          <cell r="J40">
            <v>79.64</v>
          </cell>
        </row>
        <row r="41">
          <cell r="B41" t="str">
            <v>彭丽琪</v>
          </cell>
          <cell r="C41" t="str">
            <v>360122199206101226</v>
          </cell>
          <cell r="D41" t="str">
            <v>幼儿园-幼儿园教师</v>
          </cell>
          <cell r="E41" t="str">
            <v>100190401049</v>
          </cell>
          <cell r="F41">
            <v>2</v>
          </cell>
          <cell r="G41">
            <v>208</v>
          </cell>
          <cell r="H41">
            <v>78.760000000000005</v>
          </cell>
          <cell r="I41">
            <v>1.0065846000000001</v>
          </cell>
          <cell r="J41">
            <v>79.28</v>
          </cell>
        </row>
        <row r="42">
          <cell r="B42" t="str">
            <v>孔雅莉</v>
          </cell>
          <cell r="C42" t="str">
            <v>362423199412135026</v>
          </cell>
          <cell r="D42" t="str">
            <v>幼儿园-幼儿园教师</v>
          </cell>
          <cell r="E42" t="str">
            <v>100190401049</v>
          </cell>
          <cell r="F42">
            <v>1</v>
          </cell>
          <cell r="G42">
            <v>109</v>
          </cell>
          <cell r="H42">
            <v>80.400000000000006</v>
          </cell>
          <cell r="I42">
            <v>0.98227030000000004</v>
          </cell>
          <cell r="J42">
            <v>78.97</v>
          </cell>
        </row>
        <row r="43">
          <cell r="B43" t="str">
            <v>曾婷婷</v>
          </cell>
          <cell r="C43" t="str">
            <v>36242819940705272X</v>
          </cell>
          <cell r="D43" t="str">
            <v>幼儿园-幼儿园教师</v>
          </cell>
          <cell r="E43" t="str">
            <v>100190401049</v>
          </cell>
          <cell r="F43">
            <v>1</v>
          </cell>
          <cell r="G43">
            <v>111</v>
          </cell>
          <cell r="H43">
            <v>80.2</v>
          </cell>
          <cell r="I43">
            <v>0.98227030000000004</v>
          </cell>
          <cell r="J43">
            <v>78.78</v>
          </cell>
        </row>
        <row r="44">
          <cell r="B44" t="str">
            <v>许阿平</v>
          </cell>
          <cell r="C44" t="str">
            <v>362329199801075349</v>
          </cell>
          <cell r="D44" t="str">
            <v>幼儿园-幼儿园教师</v>
          </cell>
          <cell r="E44" t="str">
            <v>100190401049</v>
          </cell>
          <cell r="F44">
            <v>1</v>
          </cell>
          <cell r="G44">
            <v>101</v>
          </cell>
          <cell r="H44">
            <v>80</v>
          </cell>
          <cell r="I44">
            <v>0.98227030000000004</v>
          </cell>
          <cell r="J44">
            <v>78.58</v>
          </cell>
        </row>
        <row r="45">
          <cell r="B45" t="str">
            <v>吴紫芸</v>
          </cell>
          <cell r="C45" t="str">
            <v>360122199808315424</v>
          </cell>
          <cell r="D45" t="str">
            <v>幼儿园-幼儿园教师</v>
          </cell>
          <cell r="E45" t="str">
            <v>100190401049</v>
          </cell>
          <cell r="F45">
            <v>1</v>
          </cell>
          <cell r="G45">
            <v>104</v>
          </cell>
          <cell r="H45">
            <v>79</v>
          </cell>
          <cell r="I45">
            <v>0.98227030000000004</v>
          </cell>
          <cell r="J45">
            <v>77.599999999999994</v>
          </cell>
        </row>
        <row r="46">
          <cell r="B46" t="str">
            <v>徐童</v>
          </cell>
          <cell r="C46" t="str">
            <v>360122199912062500</v>
          </cell>
          <cell r="D46" t="str">
            <v>幼儿园-幼儿园教师</v>
          </cell>
          <cell r="E46" t="str">
            <v>100190401049</v>
          </cell>
          <cell r="F46">
            <v>3</v>
          </cell>
          <cell r="G46">
            <v>306</v>
          </cell>
          <cell r="H46">
            <v>76.599999999999994</v>
          </cell>
          <cell r="I46">
            <v>1.0078134999999999</v>
          </cell>
          <cell r="J46">
            <v>77.2</v>
          </cell>
        </row>
        <row r="47">
          <cell r="B47" t="str">
            <v>余翘</v>
          </cell>
          <cell r="C47" t="str">
            <v>362202199009304229</v>
          </cell>
          <cell r="D47" t="str">
            <v>幼儿园-幼儿园教师</v>
          </cell>
          <cell r="E47" t="str">
            <v>100190401049</v>
          </cell>
          <cell r="F47">
            <v>2</v>
          </cell>
          <cell r="G47">
            <v>205</v>
          </cell>
          <cell r="H47">
            <v>75.36</v>
          </cell>
          <cell r="I47">
            <v>1.0065846000000001</v>
          </cell>
          <cell r="J47">
            <v>75.86</v>
          </cell>
        </row>
        <row r="48">
          <cell r="B48" t="str">
            <v>黄红</v>
          </cell>
          <cell r="C48" t="str">
            <v>360122199501312421</v>
          </cell>
          <cell r="D48" t="str">
            <v>幼儿园-幼儿园教师</v>
          </cell>
          <cell r="E48" t="str">
            <v>100190401049</v>
          </cell>
          <cell r="F48">
            <v>3</v>
          </cell>
          <cell r="G48">
            <v>318</v>
          </cell>
          <cell r="H48">
            <v>75.08</v>
          </cell>
          <cell r="I48">
            <v>1.0078134999999999</v>
          </cell>
          <cell r="J48">
            <v>75.67</v>
          </cell>
        </row>
        <row r="49">
          <cell r="B49" t="str">
            <v>龚梦琴</v>
          </cell>
          <cell r="C49" t="str">
            <v>362202199801113020</v>
          </cell>
          <cell r="D49" t="str">
            <v>幼儿园-幼儿园教师</v>
          </cell>
          <cell r="E49" t="str">
            <v>100190401049</v>
          </cell>
          <cell r="F49">
            <v>2</v>
          </cell>
          <cell r="G49">
            <v>201</v>
          </cell>
          <cell r="H49">
            <v>75.040000000000006</v>
          </cell>
          <cell r="I49">
            <v>1.0065846000000001</v>
          </cell>
          <cell r="J49">
            <v>75.53</v>
          </cell>
        </row>
        <row r="50">
          <cell r="B50" t="str">
            <v>巩玉伟</v>
          </cell>
          <cell r="C50" t="str">
            <v>13052319930208242X</v>
          </cell>
          <cell r="D50" t="str">
            <v>幼儿园-幼儿园教师</v>
          </cell>
          <cell r="E50" t="str">
            <v>100190401049</v>
          </cell>
          <cell r="F50">
            <v>3</v>
          </cell>
          <cell r="G50">
            <v>304</v>
          </cell>
          <cell r="H50">
            <v>73.48</v>
          </cell>
          <cell r="I50">
            <v>1.0078134999999999</v>
          </cell>
          <cell r="J50">
            <v>74.05</v>
          </cell>
        </row>
        <row r="51">
          <cell r="B51" t="str">
            <v>程笑</v>
          </cell>
          <cell r="C51" t="str">
            <v>360101199707225022</v>
          </cell>
          <cell r="D51" t="str">
            <v>幼儿园-幼儿园教师</v>
          </cell>
          <cell r="E51" t="str">
            <v>100190401049</v>
          </cell>
          <cell r="F51">
            <v>3</v>
          </cell>
          <cell r="G51">
            <v>307</v>
          </cell>
          <cell r="H51">
            <v>72.08</v>
          </cell>
          <cell r="I51">
            <v>1.0078134999999999</v>
          </cell>
          <cell r="J51">
            <v>72.64</v>
          </cell>
        </row>
        <row r="52">
          <cell r="B52" t="str">
            <v>刘惠兰</v>
          </cell>
          <cell r="C52" t="str">
            <v>362422199612284847</v>
          </cell>
          <cell r="D52" t="str">
            <v>幼儿园-幼儿园教师</v>
          </cell>
          <cell r="E52" t="str">
            <v>100190401049</v>
          </cell>
          <cell r="F52">
            <v>2</v>
          </cell>
          <cell r="G52">
            <v>217</v>
          </cell>
          <cell r="H52">
            <v>70.72</v>
          </cell>
          <cell r="I52">
            <v>1.0065846000000001</v>
          </cell>
          <cell r="J52">
            <v>71.19</v>
          </cell>
        </row>
        <row r="53">
          <cell r="B53" t="str">
            <v>周洛艺</v>
          </cell>
          <cell r="C53" t="str">
            <v>360122199710220021</v>
          </cell>
          <cell r="D53" t="str">
            <v>幼儿园-幼儿园教师</v>
          </cell>
          <cell r="E53" t="str">
            <v>100190401049</v>
          </cell>
          <cell r="F53">
            <v>3</v>
          </cell>
          <cell r="G53">
            <v>316</v>
          </cell>
          <cell r="H53">
            <v>67.92</v>
          </cell>
          <cell r="I53">
            <v>1.0078134999999999</v>
          </cell>
          <cell r="J53">
            <v>68.45</v>
          </cell>
        </row>
        <row r="54">
          <cell r="B54" t="str">
            <v>万梦倩</v>
          </cell>
          <cell r="C54" t="str">
            <v>360105199606100023</v>
          </cell>
          <cell r="D54" t="str">
            <v>幼儿园-幼儿园教师</v>
          </cell>
          <cell r="E54" t="str">
            <v>100190401049</v>
          </cell>
          <cell r="F54">
            <v>3</v>
          </cell>
          <cell r="G54">
            <v>308</v>
          </cell>
          <cell r="H54">
            <v>65.48</v>
          </cell>
          <cell r="I54">
            <v>1.0078134999999999</v>
          </cell>
          <cell r="J54">
            <v>65.989999999999995</v>
          </cell>
        </row>
        <row r="55">
          <cell r="B55" t="str">
            <v>周璐璐</v>
          </cell>
          <cell r="C55" t="str">
            <v>360429199702281968</v>
          </cell>
          <cell r="D55" t="str">
            <v>幼儿园-幼儿园教师</v>
          </cell>
          <cell r="E55" t="str">
            <v>100190401049</v>
          </cell>
          <cell r="F55">
            <v>1</v>
          </cell>
          <cell r="G55" t="str">
            <v/>
          </cell>
          <cell r="H55">
            <v>0</v>
          </cell>
          <cell r="I55">
            <v>0.98227030000000004</v>
          </cell>
          <cell r="J55">
            <v>0</v>
          </cell>
        </row>
        <row r="57">
          <cell r="B57" t="str">
            <v>邹宇帆</v>
          </cell>
          <cell r="C57" t="str">
            <v>360122200001021826</v>
          </cell>
          <cell r="D57" t="str">
            <v>幼儿园-幼儿园教师</v>
          </cell>
          <cell r="E57" t="str">
            <v>100190401050</v>
          </cell>
          <cell r="F57">
            <v>5</v>
          </cell>
          <cell r="G57">
            <v>516</v>
          </cell>
          <cell r="H57">
            <v>92.24</v>
          </cell>
          <cell r="I57">
            <v>0.98605739999999997</v>
          </cell>
          <cell r="J57">
            <v>90.95</v>
          </cell>
        </row>
        <row r="58">
          <cell r="B58" t="str">
            <v>齐昕怡</v>
          </cell>
          <cell r="C58" t="str">
            <v>360122199906041228</v>
          </cell>
          <cell r="D58" t="str">
            <v>幼儿园-幼儿园教师</v>
          </cell>
          <cell r="E58" t="str">
            <v>100190401050</v>
          </cell>
          <cell r="F58">
            <v>4</v>
          </cell>
          <cell r="G58">
            <v>411</v>
          </cell>
          <cell r="H58">
            <v>88.84</v>
          </cell>
          <cell r="I58">
            <v>1.0161796999999999</v>
          </cell>
          <cell r="J58">
            <v>90.28</v>
          </cell>
        </row>
        <row r="59">
          <cell r="B59" t="str">
            <v>何龙娟</v>
          </cell>
          <cell r="C59" t="str">
            <v>360424200007035486</v>
          </cell>
          <cell r="D59" t="str">
            <v>幼儿园-幼儿园教师</v>
          </cell>
          <cell r="E59" t="str">
            <v>100190401050</v>
          </cell>
          <cell r="F59">
            <v>5</v>
          </cell>
          <cell r="G59">
            <v>514</v>
          </cell>
          <cell r="H59">
            <v>91.44</v>
          </cell>
          <cell r="I59">
            <v>0.98605739999999997</v>
          </cell>
          <cell r="J59">
            <v>90.17</v>
          </cell>
        </row>
        <row r="60">
          <cell r="B60" t="str">
            <v>欧阳嘉嫔</v>
          </cell>
          <cell r="C60" t="str">
            <v>360122200108140040</v>
          </cell>
          <cell r="D60" t="str">
            <v>幼儿园-幼儿园教师</v>
          </cell>
          <cell r="E60" t="str">
            <v>100190401050</v>
          </cell>
          <cell r="F60">
            <v>5</v>
          </cell>
          <cell r="G60">
            <v>509</v>
          </cell>
          <cell r="H60">
            <v>91</v>
          </cell>
          <cell r="I60">
            <v>0.98605739999999997</v>
          </cell>
          <cell r="J60">
            <v>89.73</v>
          </cell>
        </row>
        <row r="61">
          <cell r="B61" t="str">
            <v>陈嘉妮</v>
          </cell>
          <cell r="C61" t="str">
            <v>360101200005275020</v>
          </cell>
          <cell r="D61" t="str">
            <v>幼儿园-幼儿园教师</v>
          </cell>
          <cell r="E61" t="str">
            <v>100190401050</v>
          </cell>
          <cell r="F61">
            <v>4</v>
          </cell>
          <cell r="G61">
            <v>417</v>
          </cell>
          <cell r="H61">
            <v>85.84</v>
          </cell>
          <cell r="I61">
            <v>1.0161796999999999</v>
          </cell>
          <cell r="J61">
            <v>87.23</v>
          </cell>
        </row>
        <row r="62">
          <cell r="B62" t="str">
            <v>叶益青</v>
          </cell>
          <cell r="C62" t="str">
            <v>360423200012063725</v>
          </cell>
          <cell r="D62" t="str">
            <v>幼儿园-幼儿园教师</v>
          </cell>
          <cell r="E62" t="str">
            <v>100190401050</v>
          </cell>
          <cell r="F62">
            <v>5</v>
          </cell>
          <cell r="G62">
            <v>512</v>
          </cell>
          <cell r="H62">
            <v>88.4</v>
          </cell>
          <cell r="I62">
            <v>0.98605739999999997</v>
          </cell>
          <cell r="J62">
            <v>87.17</v>
          </cell>
        </row>
        <row r="63">
          <cell r="B63" t="str">
            <v>丁林美</v>
          </cell>
          <cell r="C63" t="str">
            <v>362202200208056841</v>
          </cell>
          <cell r="D63" t="str">
            <v>幼儿园-幼儿园教师</v>
          </cell>
          <cell r="E63" t="str">
            <v>100190401050</v>
          </cell>
          <cell r="F63">
            <v>4</v>
          </cell>
          <cell r="G63">
            <v>413</v>
          </cell>
          <cell r="H63">
            <v>85.76</v>
          </cell>
          <cell r="I63">
            <v>1.0161796999999999</v>
          </cell>
          <cell r="J63">
            <v>87.15</v>
          </cell>
        </row>
        <row r="64">
          <cell r="B64" t="str">
            <v>俞志玲</v>
          </cell>
          <cell r="C64" t="str">
            <v>36233420010219242X</v>
          </cell>
          <cell r="D64" t="str">
            <v>幼儿园-幼儿园教师</v>
          </cell>
          <cell r="E64" t="str">
            <v>100190401050</v>
          </cell>
          <cell r="F64">
            <v>4</v>
          </cell>
          <cell r="G64">
            <v>402</v>
          </cell>
          <cell r="H64">
            <v>84.72</v>
          </cell>
          <cell r="I64">
            <v>1.0161796999999999</v>
          </cell>
          <cell r="J64">
            <v>86.09</v>
          </cell>
        </row>
        <row r="65">
          <cell r="B65" t="str">
            <v>刘洁</v>
          </cell>
          <cell r="C65" t="str">
            <v>360425200001262326</v>
          </cell>
          <cell r="D65" t="str">
            <v>幼儿园-幼儿园教师</v>
          </cell>
          <cell r="E65" t="str">
            <v>100190401050</v>
          </cell>
          <cell r="F65">
            <v>5</v>
          </cell>
          <cell r="G65">
            <v>502</v>
          </cell>
          <cell r="H65">
            <v>86.72</v>
          </cell>
          <cell r="I65">
            <v>0.98605739999999997</v>
          </cell>
          <cell r="J65">
            <v>85.51</v>
          </cell>
        </row>
        <row r="66">
          <cell r="B66" t="str">
            <v>涂艳芳</v>
          </cell>
          <cell r="C66" t="str">
            <v>360101200107078028</v>
          </cell>
          <cell r="D66" t="str">
            <v>幼儿园-幼儿园教师</v>
          </cell>
          <cell r="E66" t="str">
            <v>100190401050</v>
          </cell>
          <cell r="F66">
            <v>5</v>
          </cell>
          <cell r="G66">
            <v>508</v>
          </cell>
          <cell r="H66">
            <v>86.68</v>
          </cell>
          <cell r="I66">
            <v>0.98605739999999997</v>
          </cell>
          <cell r="J66">
            <v>85.47</v>
          </cell>
        </row>
        <row r="67">
          <cell r="B67" t="str">
            <v>熊怡</v>
          </cell>
          <cell r="C67" t="str">
            <v>362227200003070022</v>
          </cell>
          <cell r="D67" t="str">
            <v>幼儿园-幼儿园教师</v>
          </cell>
          <cell r="E67" t="str">
            <v>100190401050</v>
          </cell>
          <cell r="F67">
            <v>4</v>
          </cell>
          <cell r="G67">
            <v>409</v>
          </cell>
          <cell r="H67">
            <v>83.68</v>
          </cell>
          <cell r="I67">
            <v>1.0161796999999999</v>
          </cell>
          <cell r="J67">
            <v>85.03</v>
          </cell>
        </row>
        <row r="68">
          <cell r="B68" t="str">
            <v>冯娜燕</v>
          </cell>
          <cell r="C68" t="str">
            <v>360428199706183728</v>
          </cell>
          <cell r="D68" t="str">
            <v>幼儿园-幼儿园教师</v>
          </cell>
          <cell r="E68" t="str">
            <v>100190401050</v>
          </cell>
          <cell r="F68">
            <v>4</v>
          </cell>
          <cell r="G68">
            <v>418</v>
          </cell>
          <cell r="H68">
            <v>83.36</v>
          </cell>
          <cell r="I68">
            <v>1.0161796999999999</v>
          </cell>
          <cell r="J68">
            <v>84.71</v>
          </cell>
        </row>
        <row r="69">
          <cell r="B69" t="str">
            <v>夏博颖</v>
          </cell>
          <cell r="C69" t="str">
            <v>362202200209297321</v>
          </cell>
          <cell r="D69" t="str">
            <v>幼儿园-幼儿园教师</v>
          </cell>
          <cell r="E69" t="str">
            <v>100190401050</v>
          </cell>
          <cell r="F69">
            <v>4</v>
          </cell>
          <cell r="G69">
            <v>410</v>
          </cell>
          <cell r="H69">
            <v>83.16</v>
          </cell>
          <cell r="I69">
            <v>1.0161796999999999</v>
          </cell>
          <cell r="J69">
            <v>84.51</v>
          </cell>
        </row>
        <row r="70">
          <cell r="B70" t="str">
            <v>邱燕琴</v>
          </cell>
          <cell r="C70" t="str">
            <v>360122200111171825</v>
          </cell>
          <cell r="D70" t="str">
            <v>幼儿园-幼儿园教师</v>
          </cell>
          <cell r="E70" t="str">
            <v>100190401050</v>
          </cell>
          <cell r="F70">
            <v>5</v>
          </cell>
          <cell r="G70">
            <v>510</v>
          </cell>
          <cell r="H70">
            <v>85.64</v>
          </cell>
          <cell r="I70">
            <v>0.98605739999999997</v>
          </cell>
          <cell r="J70">
            <v>84.45</v>
          </cell>
        </row>
        <row r="71">
          <cell r="B71" t="str">
            <v>占佳玲</v>
          </cell>
          <cell r="C71" t="str">
            <v>360124200010235423</v>
          </cell>
          <cell r="D71" t="str">
            <v>幼儿园-幼儿园教师</v>
          </cell>
          <cell r="E71" t="str">
            <v>100190401050</v>
          </cell>
          <cell r="F71">
            <v>5</v>
          </cell>
          <cell r="G71">
            <v>501</v>
          </cell>
          <cell r="H71">
            <v>85.44</v>
          </cell>
          <cell r="I71">
            <v>0.98605739999999997</v>
          </cell>
          <cell r="J71">
            <v>84.25</v>
          </cell>
        </row>
        <row r="72">
          <cell r="B72" t="str">
            <v>王欣月</v>
          </cell>
          <cell r="C72" t="str">
            <v>360122200107034828</v>
          </cell>
          <cell r="D72" t="str">
            <v>幼儿园-幼儿园教师</v>
          </cell>
          <cell r="E72" t="str">
            <v>100190401050</v>
          </cell>
          <cell r="F72">
            <v>4</v>
          </cell>
          <cell r="G72">
            <v>403</v>
          </cell>
          <cell r="H72">
            <v>82.88</v>
          </cell>
          <cell r="I72">
            <v>1.0161796999999999</v>
          </cell>
          <cell r="J72">
            <v>84.22</v>
          </cell>
        </row>
        <row r="73">
          <cell r="B73" t="str">
            <v>舒志艳</v>
          </cell>
          <cell r="C73" t="str">
            <v>360124200201265422</v>
          </cell>
          <cell r="D73" t="str">
            <v>幼儿园-幼儿园教师</v>
          </cell>
          <cell r="E73" t="str">
            <v>100190401050</v>
          </cell>
          <cell r="F73">
            <v>4</v>
          </cell>
          <cell r="G73">
            <v>406</v>
          </cell>
          <cell r="H73">
            <v>82.88</v>
          </cell>
          <cell r="I73">
            <v>1.0161796999999999</v>
          </cell>
          <cell r="J73">
            <v>84.22</v>
          </cell>
        </row>
        <row r="74">
          <cell r="B74" t="str">
            <v>魏欣宇</v>
          </cell>
          <cell r="C74" t="str">
            <v>360122200108043929</v>
          </cell>
          <cell r="D74" t="str">
            <v>幼儿园-幼儿园教师</v>
          </cell>
          <cell r="E74" t="str">
            <v>100190401050</v>
          </cell>
          <cell r="F74">
            <v>5</v>
          </cell>
          <cell r="G74">
            <v>517</v>
          </cell>
          <cell r="H74">
            <v>85.24</v>
          </cell>
          <cell r="I74">
            <v>0.98605739999999997</v>
          </cell>
          <cell r="J74">
            <v>84.05</v>
          </cell>
        </row>
        <row r="75">
          <cell r="B75" t="str">
            <v>夏妹</v>
          </cell>
          <cell r="C75" t="str">
            <v>360122199910262162</v>
          </cell>
          <cell r="D75" t="str">
            <v>幼儿园-幼儿园教师</v>
          </cell>
          <cell r="E75" t="str">
            <v>100190401050</v>
          </cell>
          <cell r="F75">
            <v>5</v>
          </cell>
          <cell r="G75">
            <v>503</v>
          </cell>
          <cell r="H75">
            <v>84.96</v>
          </cell>
          <cell r="I75">
            <v>0.98605739999999997</v>
          </cell>
          <cell r="J75">
            <v>83.78</v>
          </cell>
        </row>
        <row r="76">
          <cell r="B76" t="str">
            <v>舒雨佳</v>
          </cell>
          <cell r="C76" t="str">
            <v>360122200110010026</v>
          </cell>
          <cell r="D76" t="str">
            <v>幼儿园-幼儿园教师</v>
          </cell>
          <cell r="E76" t="str">
            <v>100190401050</v>
          </cell>
          <cell r="F76">
            <v>5</v>
          </cell>
          <cell r="G76">
            <v>504</v>
          </cell>
          <cell r="H76">
            <v>84.92</v>
          </cell>
          <cell r="I76">
            <v>0.98605739999999997</v>
          </cell>
          <cell r="J76">
            <v>83.74</v>
          </cell>
        </row>
        <row r="77">
          <cell r="B77" t="str">
            <v>陈雅琪</v>
          </cell>
          <cell r="C77" t="str">
            <v>360102200105018028</v>
          </cell>
          <cell r="D77" t="str">
            <v>幼儿园-幼儿园教师</v>
          </cell>
          <cell r="E77" t="str">
            <v>100190401050</v>
          </cell>
          <cell r="F77">
            <v>4</v>
          </cell>
          <cell r="G77">
            <v>408</v>
          </cell>
          <cell r="H77">
            <v>82.36</v>
          </cell>
          <cell r="I77">
            <v>1.0161796999999999</v>
          </cell>
          <cell r="J77">
            <v>83.69</v>
          </cell>
        </row>
        <row r="78">
          <cell r="B78" t="str">
            <v>盛钰</v>
          </cell>
          <cell r="C78" t="str">
            <v>360430199909042548</v>
          </cell>
          <cell r="D78" t="str">
            <v>幼儿园-幼儿园教师</v>
          </cell>
          <cell r="E78" t="str">
            <v>100190401050</v>
          </cell>
          <cell r="F78">
            <v>4</v>
          </cell>
          <cell r="G78">
            <v>405</v>
          </cell>
          <cell r="H78">
            <v>82.2</v>
          </cell>
          <cell r="I78">
            <v>1.0161796999999999</v>
          </cell>
          <cell r="J78">
            <v>83.53</v>
          </cell>
        </row>
        <row r="79">
          <cell r="B79" t="str">
            <v>张小雪</v>
          </cell>
          <cell r="C79" t="str">
            <v>360105200401271641</v>
          </cell>
          <cell r="D79" t="str">
            <v>幼儿园-幼儿园教师</v>
          </cell>
          <cell r="E79" t="str">
            <v>100190401050</v>
          </cell>
          <cell r="F79">
            <v>4</v>
          </cell>
          <cell r="G79">
            <v>412</v>
          </cell>
          <cell r="H79">
            <v>81.96</v>
          </cell>
          <cell r="I79">
            <v>1.0161796999999999</v>
          </cell>
          <cell r="J79">
            <v>83.29</v>
          </cell>
        </row>
        <row r="80">
          <cell r="B80" t="str">
            <v>唐凯婷</v>
          </cell>
          <cell r="C80" t="str">
            <v>360122200108200621</v>
          </cell>
          <cell r="D80" t="str">
            <v>幼儿园-幼儿园教师</v>
          </cell>
          <cell r="E80" t="str">
            <v>100190401050</v>
          </cell>
          <cell r="F80">
            <v>4</v>
          </cell>
          <cell r="G80">
            <v>415</v>
          </cell>
          <cell r="H80">
            <v>81.92</v>
          </cell>
          <cell r="I80">
            <v>1.0161796999999999</v>
          </cell>
          <cell r="J80">
            <v>83.25</v>
          </cell>
        </row>
        <row r="81">
          <cell r="B81" t="str">
            <v>刘凯棋</v>
          </cell>
          <cell r="C81" t="str">
            <v>360123198902221928</v>
          </cell>
          <cell r="D81" t="str">
            <v>幼儿园-幼儿园教师</v>
          </cell>
          <cell r="E81" t="str">
            <v>100190401050</v>
          </cell>
          <cell r="F81">
            <v>4</v>
          </cell>
          <cell r="G81">
            <v>407</v>
          </cell>
          <cell r="H81">
            <v>81.400000000000006</v>
          </cell>
          <cell r="I81">
            <v>1.0161796999999999</v>
          </cell>
          <cell r="J81">
            <v>82.72</v>
          </cell>
        </row>
        <row r="82">
          <cell r="B82" t="str">
            <v>吴明燕</v>
          </cell>
          <cell r="C82" t="str">
            <v>360124200004195162</v>
          </cell>
          <cell r="D82" t="str">
            <v>幼儿园-幼儿园教师</v>
          </cell>
          <cell r="E82" t="str">
            <v>100190401050</v>
          </cell>
          <cell r="F82">
            <v>5</v>
          </cell>
          <cell r="G82">
            <v>507</v>
          </cell>
          <cell r="H82">
            <v>83.64</v>
          </cell>
          <cell r="I82">
            <v>0.98605739999999997</v>
          </cell>
          <cell r="J82">
            <v>82.47</v>
          </cell>
        </row>
        <row r="83">
          <cell r="B83" t="str">
            <v>陈茜</v>
          </cell>
          <cell r="C83" t="str">
            <v>362202200102082064</v>
          </cell>
          <cell r="D83" t="str">
            <v>幼儿园-幼儿园教师</v>
          </cell>
          <cell r="E83" t="str">
            <v>100190401050</v>
          </cell>
          <cell r="F83">
            <v>5</v>
          </cell>
          <cell r="G83">
            <v>518</v>
          </cell>
          <cell r="H83">
            <v>83.4</v>
          </cell>
          <cell r="I83">
            <v>0.98605739999999997</v>
          </cell>
          <cell r="J83">
            <v>82.24</v>
          </cell>
        </row>
        <row r="84">
          <cell r="B84" t="str">
            <v>丁玉欣</v>
          </cell>
          <cell r="C84" t="str">
            <v>362202200206097623</v>
          </cell>
          <cell r="D84" t="str">
            <v>幼儿园-幼儿园教师</v>
          </cell>
          <cell r="E84" t="str">
            <v>100190401050</v>
          </cell>
          <cell r="F84">
            <v>5</v>
          </cell>
          <cell r="G84">
            <v>515</v>
          </cell>
          <cell r="H84">
            <v>83.08</v>
          </cell>
          <cell r="I84">
            <v>0.98605739999999997</v>
          </cell>
          <cell r="J84">
            <v>81.92</v>
          </cell>
        </row>
        <row r="85">
          <cell r="B85" t="str">
            <v>陈慧</v>
          </cell>
          <cell r="C85" t="str">
            <v>36112620001019002X</v>
          </cell>
          <cell r="D85" t="str">
            <v>幼儿园-幼儿园教师</v>
          </cell>
          <cell r="E85" t="str">
            <v>100190401050</v>
          </cell>
          <cell r="F85">
            <v>5</v>
          </cell>
          <cell r="G85">
            <v>511</v>
          </cell>
          <cell r="H85">
            <v>83.04</v>
          </cell>
          <cell r="I85">
            <v>0.98605739999999997</v>
          </cell>
          <cell r="J85">
            <v>81.88</v>
          </cell>
        </row>
        <row r="86">
          <cell r="B86" t="str">
            <v>熊安平</v>
          </cell>
          <cell r="C86" t="str">
            <v>360121200011286143</v>
          </cell>
          <cell r="D86" t="str">
            <v>幼儿园-幼儿园教师</v>
          </cell>
          <cell r="E86" t="str">
            <v>100190401050</v>
          </cell>
          <cell r="F86">
            <v>4</v>
          </cell>
          <cell r="G86">
            <v>401</v>
          </cell>
          <cell r="H86">
            <v>80.44</v>
          </cell>
          <cell r="I86">
            <v>1.0161796999999999</v>
          </cell>
          <cell r="J86">
            <v>81.739999999999995</v>
          </cell>
        </row>
        <row r="87">
          <cell r="B87" t="str">
            <v>文佳</v>
          </cell>
          <cell r="C87" t="str">
            <v>360124199809282743</v>
          </cell>
          <cell r="D87" t="str">
            <v>幼儿园-幼儿园教师</v>
          </cell>
          <cell r="E87" t="str">
            <v>100190401050</v>
          </cell>
          <cell r="F87">
            <v>4</v>
          </cell>
          <cell r="G87">
            <v>404</v>
          </cell>
          <cell r="H87">
            <v>80.319999999999993</v>
          </cell>
          <cell r="I87">
            <v>1.0161796999999999</v>
          </cell>
          <cell r="J87">
            <v>81.62</v>
          </cell>
        </row>
        <row r="88">
          <cell r="B88" t="str">
            <v>陈奕君</v>
          </cell>
          <cell r="C88" t="str">
            <v>431002199711150043</v>
          </cell>
          <cell r="D88" t="str">
            <v>幼儿园-幼儿园教师</v>
          </cell>
          <cell r="E88" t="str">
            <v>100190401050</v>
          </cell>
          <cell r="F88">
            <v>5</v>
          </cell>
          <cell r="G88">
            <v>505</v>
          </cell>
          <cell r="H88">
            <v>82.72</v>
          </cell>
          <cell r="I88">
            <v>0.98605739999999997</v>
          </cell>
          <cell r="J88">
            <v>81.569999999999993</v>
          </cell>
        </row>
        <row r="89">
          <cell r="B89" t="str">
            <v>谭杜娟</v>
          </cell>
          <cell r="C89" t="str">
            <v>360122200101182125</v>
          </cell>
          <cell r="D89" t="str">
            <v>幼儿园-幼儿园教师</v>
          </cell>
          <cell r="E89" t="str">
            <v>100190401050</v>
          </cell>
          <cell r="F89">
            <v>5</v>
          </cell>
          <cell r="G89">
            <v>513</v>
          </cell>
          <cell r="H89">
            <v>82.4</v>
          </cell>
          <cell r="I89">
            <v>0.98605739999999997</v>
          </cell>
          <cell r="J89">
            <v>81.25</v>
          </cell>
        </row>
        <row r="90">
          <cell r="B90" t="str">
            <v>胡文琦</v>
          </cell>
          <cell r="C90" t="str">
            <v>360122200011161224</v>
          </cell>
          <cell r="D90" t="str">
            <v>幼儿园-幼儿园教师</v>
          </cell>
          <cell r="E90" t="str">
            <v>100190401050</v>
          </cell>
          <cell r="F90">
            <v>4</v>
          </cell>
          <cell r="G90">
            <v>416</v>
          </cell>
          <cell r="H90">
            <v>79.84</v>
          </cell>
          <cell r="I90">
            <v>1.0161796999999999</v>
          </cell>
          <cell r="J90">
            <v>81.13</v>
          </cell>
        </row>
        <row r="91">
          <cell r="B91" t="str">
            <v>熊果</v>
          </cell>
          <cell r="C91" t="str">
            <v>360122200104230647</v>
          </cell>
          <cell r="D91" t="str">
            <v>幼儿园-幼儿园教师</v>
          </cell>
          <cell r="E91" t="str">
            <v>100190401050</v>
          </cell>
          <cell r="F91">
            <v>5</v>
          </cell>
          <cell r="G91">
            <v>506</v>
          </cell>
          <cell r="H91">
            <v>76.64</v>
          </cell>
          <cell r="I91">
            <v>0.98605739999999997</v>
          </cell>
          <cell r="J91">
            <v>75.569999999999993</v>
          </cell>
        </row>
        <row r="92">
          <cell r="B92" t="str">
            <v>曾佩秀</v>
          </cell>
          <cell r="C92" t="str">
            <v>362502199702096225</v>
          </cell>
          <cell r="D92" t="str">
            <v>幼儿园-幼儿园教师</v>
          </cell>
          <cell r="E92" t="str">
            <v>100190401050</v>
          </cell>
          <cell r="F92">
            <v>4</v>
          </cell>
          <cell r="G92" t="str">
            <v/>
          </cell>
          <cell r="H92">
            <v>0</v>
          </cell>
          <cell r="I92">
            <v>1.0161796999999999</v>
          </cell>
          <cell r="J92">
            <v>0</v>
          </cell>
        </row>
      </sheetData>
      <sheetData sheetId="5"/>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93"/>
  <sheetViews>
    <sheetView tabSelected="1" workbookViewId="0">
      <selection activeCell="O2" sqref="O2"/>
    </sheetView>
  </sheetViews>
  <sheetFormatPr defaultRowHeight="15.6" x14ac:dyDescent="0.25"/>
  <cols>
    <col min="1" max="1" width="5.5546875" style="4" customWidth="1"/>
    <col min="2" max="2" width="15.21875" style="4" customWidth="1"/>
    <col min="3" max="3" width="14.44140625" style="4" customWidth="1"/>
    <col min="4" max="4" width="9.44140625" style="4" customWidth="1"/>
    <col min="5" max="5" width="11.21875" style="4" customWidth="1"/>
    <col min="6" max="6" width="10.33203125" style="4" customWidth="1"/>
    <col min="7" max="7" width="10.5546875" style="4" bestFit="1" customWidth="1"/>
    <col min="8" max="8" width="10.5546875" style="4" customWidth="1"/>
    <col min="9" max="9" width="10.77734375" style="5" customWidth="1"/>
    <col min="10" max="10" width="11" style="4" customWidth="1"/>
    <col min="11" max="11" width="7.44140625" style="4" customWidth="1"/>
    <col min="12" max="245" width="8.88671875" style="4"/>
    <col min="246" max="246" width="15.21875" style="4" customWidth="1"/>
    <col min="247" max="247" width="16.5546875" style="4" customWidth="1"/>
    <col min="248" max="248" width="23.44140625" style="4" customWidth="1"/>
    <col min="249" max="249" width="8.88671875" style="4"/>
    <col min="250" max="250" width="13.88671875" style="4" customWidth="1"/>
    <col min="251" max="251" width="10" style="4" bestFit="1" customWidth="1"/>
    <col min="252" max="252" width="6.21875" style="4" customWidth="1"/>
    <col min="253" max="253" width="14.44140625" style="4" bestFit="1" customWidth="1"/>
    <col min="254" max="254" width="13" style="4" customWidth="1"/>
    <col min="255" max="255" width="16.77734375" style="4" bestFit="1" customWidth="1"/>
    <col min="256" max="256" width="11.5546875" style="4" customWidth="1"/>
    <col min="257" max="257" width="8.88671875" style="4"/>
    <col min="258" max="258" width="8" style="4" customWidth="1"/>
    <col min="259" max="259" width="5.77734375" style="4" bestFit="1" customWidth="1"/>
    <col min="260" max="501" width="8.88671875" style="4"/>
    <col min="502" max="502" width="15.21875" style="4" customWidth="1"/>
    <col min="503" max="503" width="16.5546875" style="4" customWidth="1"/>
    <col min="504" max="504" width="23.44140625" style="4" customWidth="1"/>
    <col min="505" max="505" width="8.88671875" style="4"/>
    <col min="506" max="506" width="13.88671875" style="4" customWidth="1"/>
    <col min="507" max="507" width="10" style="4" bestFit="1" customWidth="1"/>
    <col min="508" max="508" width="6.21875" style="4" customWidth="1"/>
    <col min="509" max="509" width="14.44140625" style="4" bestFit="1" customWidth="1"/>
    <col min="510" max="510" width="13" style="4" customWidth="1"/>
    <col min="511" max="511" width="16.77734375" style="4" bestFit="1" customWidth="1"/>
    <col min="512" max="512" width="11.5546875" style="4" customWidth="1"/>
    <col min="513" max="513" width="8.88671875" style="4"/>
    <col min="514" max="514" width="8" style="4" customWidth="1"/>
    <col min="515" max="515" width="5.77734375" style="4" bestFit="1" customWidth="1"/>
    <col min="516" max="757" width="8.88671875" style="4"/>
    <col min="758" max="758" width="15.21875" style="4" customWidth="1"/>
    <col min="759" max="759" width="16.5546875" style="4" customWidth="1"/>
    <col min="760" max="760" width="23.44140625" style="4" customWidth="1"/>
    <col min="761" max="761" width="8.88671875" style="4"/>
    <col min="762" max="762" width="13.88671875" style="4" customWidth="1"/>
    <col min="763" max="763" width="10" style="4" bestFit="1" customWidth="1"/>
    <col min="764" max="764" width="6.21875" style="4" customWidth="1"/>
    <col min="765" max="765" width="14.44140625" style="4" bestFit="1" customWidth="1"/>
    <col min="766" max="766" width="13" style="4" customWidth="1"/>
    <col min="767" max="767" width="16.77734375" style="4" bestFit="1" customWidth="1"/>
    <col min="768" max="768" width="11.5546875" style="4" customWidth="1"/>
    <col min="769" max="769" width="8.88671875" style="4"/>
    <col min="770" max="770" width="8" style="4" customWidth="1"/>
    <col min="771" max="771" width="5.77734375" style="4" bestFit="1" customWidth="1"/>
    <col min="772" max="1013" width="8.88671875" style="4"/>
    <col min="1014" max="1014" width="15.21875" style="4" customWidth="1"/>
    <col min="1015" max="1015" width="16.5546875" style="4" customWidth="1"/>
    <col min="1016" max="1016" width="23.44140625" style="4" customWidth="1"/>
    <col min="1017" max="1017" width="8.88671875" style="4"/>
    <col min="1018" max="1018" width="13.88671875" style="4" customWidth="1"/>
    <col min="1019" max="1019" width="10" style="4" bestFit="1" customWidth="1"/>
    <col min="1020" max="1020" width="6.21875" style="4" customWidth="1"/>
    <col min="1021" max="1021" width="14.44140625" style="4" bestFit="1" customWidth="1"/>
    <col min="1022" max="1022" width="13" style="4" customWidth="1"/>
    <col min="1023" max="1023" width="16.77734375" style="4" bestFit="1" customWidth="1"/>
    <col min="1024" max="1024" width="11.5546875" style="4" customWidth="1"/>
    <col min="1025" max="1025" width="8.88671875" style="4"/>
    <col min="1026" max="1026" width="8" style="4" customWidth="1"/>
    <col min="1027" max="1027" width="5.77734375" style="4" bestFit="1" customWidth="1"/>
    <col min="1028" max="1269" width="8.88671875" style="4"/>
    <col min="1270" max="1270" width="15.21875" style="4" customWidth="1"/>
    <col min="1271" max="1271" width="16.5546875" style="4" customWidth="1"/>
    <col min="1272" max="1272" width="23.44140625" style="4" customWidth="1"/>
    <col min="1273" max="1273" width="8.88671875" style="4"/>
    <col min="1274" max="1274" width="13.88671875" style="4" customWidth="1"/>
    <col min="1275" max="1275" width="10" style="4" bestFit="1" customWidth="1"/>
    <col min="1276" max="1276" width="6.21875" style="4" customWidth="1"/>
    <col min="1277" max="1277" width="14.44140625" style="4" bestFit="1" customWidth="1"/>
    <col min="1278" max="1278" width="13" style="4" customWidth="1"/>
    <col min="1279" max="1279" width="16.77734375" style="4" bestFit="1" customWidth="1"/>
    <col min="1280" max="1280" width="11.5546875" style="4" customWidth="1"/>
    <col min="1281" max="1281" width="8.88671875" style="4"/>
    <col min="1282" max="1282" width="8" style="4" customWidth="1"/>
    <col min="1283" max="1283" width="5.77734375" style="4" bestFit="1" customWidth="1"/>
    <col min="1284" max="1525" width="8.88671875" style="4"/>
    <col min="1526" max="1526" width="15.21875" style="4" customWidth="1"/>
    <col min="1527" max="1527" width="16.5546875" style="4" customWidth="1"/>
    <col min="1528" max="1528" width="23.44140625" style="4" customWidth="1"/>
    <col min="1529" max="1529" width="8.88671875" style="4"/>
    <col min="1530" max="1530" width="13.88671875" style="4" customWidth="1"/>
    <col min="1531" max="1531" width="10" style="4" bestFit="1" customWidth="1"/>
    <col min="1532" max="1532" width="6.21875" style="4" customWidth="1"/>
    <col min="1533" max="1533" width="14.44140625" style="4" bestFit="1" customWidth="1"/>
    <col min="1534" max="1534" width="13" style="4" customWidth="1"/>
    <col min="1535" max="1535" width="16.77734375" style="4" bestFit="1" customWidth="1"/>
    <col min="1536" max="1536" width="11.5546875" style="4" customWidth="1"/>
    <col min="1537" max="1537" width="8.88671875" style="4"/>
    <col min="1538" max="1538" width="8" style="4" customWidth="1"/>
    <col min="1539" max="1539" width="5.77734375" style="4" bestFit="1" customWidth="1"/>
    <col min="1540" max="1781" width="8.88671875" style="4"/>
    <col min="1782" max="1782" width="15.21875" style="4" customWidth="1"/>
    <col min="1783" max="1783" width="16.5546875" style="4" customWidth="1"/>
    <col min="1784" max="1784" width="23.44140625" style="4" customWidth="1"/>
    <col min="1785" max="1785" width="8.88671875" style="4"/>
    <col min="1786" max="1786" width="13.88671875" style="4" customWidth="1"/>
    <col min="1787" max="1787" width="10" style="4" bestFit="1" customWidth="1"/>
    <col min="1788" max="1788" width="6.21875" style="4" customWidth="1"/>
    <col min="1789" max="1789" width="14.44140625" style="4" bestFit="1" customWidth="1"/>
    <col min="1790" max="1790" width="13" style="4" customWidth="1"/>
    <col min="1791" max="1791" width="16.77734375" style="4" bestFit="1" customWidth="1"/>
    <col min="1792" max="1792" width="11.5546875" style="4" customWidth="1"/>
    <col min="1793" max="1793" width="8.88671875" style="4"/>
    <col min="1794" max="1794" width="8" style="4" customWidth="1"/>
    <col min="1795" max="1795" width="5.77734375" style="4" bestFit="1" customWidth="1"/>
    <col min="1796" max="2037" width="8.88671875" style="4"/>
    <col min="2038" max="2038" width="15.21875" style="4" customWidth="1"/>
    <col min="2039" max="2039" width="16.5546875" style="4" customWidth="1"/>
    <col min="2040" max="2040" width="23.44140625" style="4" customWidth="1"/>
    <col min="2041" max="2041" width="8.88671875" style="4"/>
    <col min="2042" max="2042" width="13.88671875" style="4" customWidth="1"/>
    <col min="2043" max="2043" width="10" style="4" bestFit="1" customWidth="1"/>
    <col min="2044" max="2044" width="6.21875" style="4" customWidth="1"/>
    <col min="2045" max="2045" width="14.44140625" style="4" bestFit="1" customWidth="1"/>
    <col min="2046" max="2046" width="13" style="4" customWidth="1"/>
    <col min="2047" max="2047" width="16.77734375" style="4" bestFit="1" customWidth="1"/>
    <col min="2048" max="2048" width="11.5546875" style="4" customWidth="1"/>
    <col min="2049" max="2049" width="8.88671875" style="4"/>
    <col min="2050" max="2050" width="8" style="4" customWidth="1"/>
    <col min="2051" max="2051" width="5.77734375" style="4" bestFit="1" customWidth="1"/>
    <col min="2052" max="2293" width="8.88671875" style="4"/>
    <col min="2294" max="2294" width="15.21875" style="4" customWidth="1"/>
    <col min="2295" max="2295" width="16.5546875" style="4" customWidth="1"/>
    <col min="2296" max="2296" width="23.44140625" style="4" customWidth="1"/>
    <col min="2297" max="2297" width="8.88671875" style="4"/>
    <col min="2298" max="2298" width="13.88671875" style="4" customWidth="1"/>
    <col min="2299" max="2299" width="10" style="4" bestFit="1" customWidth="1"/>
    <col min="2300" max="2300" width="6.21875" style="4" customWidth="1"/>
    <col min="2301" max="2301" width="14.44140625" style="4" bestFit="1" customWidth="1"/>
    <col min="2302" max="2302" width="13" style="4" customWidth="1"/>
    <col min="2303" max="2303" width="16.77734375" style="4" bestFit="1" customWidth="1"/>
    <col min="2304" max="2304" width="11.5546875" style="4" customWidth="1"/>
    <col min="2305" max="2305" width="8.88671875" style="4"/>
    <col min="2306" max="2306" width="8" style="4" customWidth="1"/>
    <col min="2307" max="2307" width="5.77734375" style="4" bestFit="1" customWidth="1"/>
    <col min="2308" max="2549" width="8.88671875" style="4"/>
    <col min="2550" max="2550" width="15.21875" style="4" customWidth="1"/>
    <col min="2551" max="2551" width="16.5546875" style="4" customWidth="1"/>
    <col min="2552" max="2552" width="23.44140625" style="4" customWidth="1"/>
    <col min="2553" max="2553" width="8.88671875" style="4"/>
    <col min="2554" max="2554" width="13.88671875" style="4" customWidth="1"/>
    <col min="2555" max="2555" width="10" style="4" bestFit="1" customWidth="1"/>
    <col min="2556" max="2556" width="6.21875" style="4" customWidth="1"/>
    <col min="2557" max="2557" width="14.44140625" style="4" bestFit="1" customWidth="1"/>
    <col min="2558" max="2558" width="13" style="4" customWidth="1"/>
    <col min="2559" max="2559" width="16.77734375" style="4" bestFit="1" customWidth="1"/>
    <col min="2560" max="2560" width="11.5546875" style="4" customWidth="1"/>
    <col min="2561" max="2561" width="8.88671875" style="4"/>
    <col min="2562" max="2562" width="8" style="4" customWidth="1"/>
    <col min="2563" max="2563" width="5.77734375" style="4" bestFit="1" customWidth="1"/>
    <col min="2564" max="2805" width="8.88671875" style="4"/>
    <col min="2806" max="2806" width="15.21875" style="4" customWidth="1"/>
    <col min="2807" max="2807" width="16.5546875" style="4" customWidth="1"/>
    <col min="2808" max="2808" width="23.44140625" style="4" customWidth="1"/>
    <col min="2809" max="2809" width="8.88671875" style="4"/>
    <col min="2810" max="2810" width="13.88671875" style="4" customWidth="1"/>
    <col min="2811" max="2811" width="10" style="4" bestFit="1" customWidth="1"/>
    <col min="2812" max="2812" width="6.21875" style="4" customWidth="1"/>
    <col min="2813" max="2813" width="14.44140625" style="4" bestFit="1" customWidth="1"/>
    <col min="2814" max="2814" width="13" style="4" customWidth="1"/>
    <col min="2815" max="2815" width="16.77734375" style="4" bestFit="1" customWidth="1"/>
    <col min="2816" max="2816" width="11.5546875" style="4" customWidth="1"/>
    <col min="2817" max="2817" width="8.88671875" style="4"/>
    <col min="2818" max="2818" width="8" style="4" customWidth="1"/>
    <col min="2819" max="2819" width="5.77734375" style="4" bestFit="1" customWidth="1"/>
    <col min="2820" max="3061" width="8.88671875" style="4"/>
    <col min="3062" max="3062" width="15.21875" style="4" customWidth="1"/>
    <col min="3063" max="3063" width="16.5546875" style="4" customWidth="1"/>
    <col min="3064" max="3064" width="23.44140625" style="4" customWidth="1"/>
    <col min="3065" max="3065" width="8.88671875" style="4"/>
    <col min="3066" max="3066" width="13.88671875" style="4" customWidth="1"/>
    <col min="3067" max="3067" width="10" style="4" bestFit="1" customWidth="1"/>
    <col min="3068" max="3068" width="6.21875" style="4" customWidth="1"/>
    <col min="3069" max="3069" width="14.44140625" style="4" bestFit="1" customWidth="1"/>
    <col min="3070" max="3070" width="13" style="4" customWidth="1"/>
    <col min="3071" max="3071" width="16.77734375" style="4" bestFit="1" customWidth="1"/>
    <col min="3072" max="3072" width="11.5546875" style="4" customWidth="1"/>
    <col min="3073" max="3073" width="8.88671875" style="4"/>
    <col min="3074" max="3074" width="8" style="4" customWidth="1"/>
    <col min="3075" max="3075" width="5.77734375" style="4" bestFit="1" customWidth="1"/>
    <col min="3076" max="3317" width="8.88671875" style="4"/>
    <col min="3318" max="3318" width="15.21875" style="4" customWidth="1"/>
    <col min="3319" max="3319" width="16.5546875" style="4" customWidth="1"/>
    <col min="3320" max="3320" width="23.44140625" style="4" customWidth="1"/>
    <col min="3321" max="3321" width="8.88671875" style="4"/>
    <col min="3322" max="3322" width="13.88671875" style="4" customWidth="1"/>
    <col min="3323" max="3323" width="10" style="4" bestFit="1" customWidth="1"/>
    <col min="3324" max="3324" width="6.21875" style="4" customWidth="1"/>
    <col min="3325" max="3325" width="14.44140625" style="4" bestFit="1" customWidth="1"/>
    <col min="3326" max="3326" width="13" style="4" customWidth="1"/>
    <col min="3327" max="3327" width="16.77734375" style="4" bestFit="1" customWidth="1"/>
    <col min="3328" max="3328" width="11.5546875" style="4" customWidth="1"/>
    <col min="3329" max="3329" width="8.88671875" style="4"/>
    <col min="3330" max="3330" width="8" style="4" customWidth="1"/>
    <col min="3331" max="3331" width="5.77734375" style="4" bestFit="1" customWidth="1"/>
    <col min="3332" max="3573" width="8.88671875" style="4"/>
    <col min="3574" max="3574" width="15.21875" style="4" customWidth="1"/>
    <col min="3575" max="3575" width="16.5546875" style="4" customWidth="1"/>
    <col min="3576" max="3576" width="23.44140625" style="4" customWidth="1"/>
    <col min="3577" max="3577" width="8.88671875" style="4"/>
    <col min="3578" max="3578" width="13.88671875" style="4" customWidth="1"/>
    <col min="3579" max="3579" width="10" style="4" bestFit="1" customWidth="1"/>
    <col min="3580" max="3580" width="6.21875" style="4" customWidth="1"/>
    <col min="3581" max="3581" width="14.44140625" style="4" bestFit="1" customWidth="1"/>
    <col min="3582" max="3582" width="13" style="4" customWidth="1"/>
    <col min="3583" max="3583" width="16.77734375" style="4" bestFit="1" customWidth="1"/>
    <col min="3584" max="3584" width="11.5546875" style="4" customWidth="1"/>
    <col min="3585" max="3585" width="8.88671875" style="4"/>
    <col min="3586" max="3586" width="8" style="4" customWidth="1"/>
    <col min="3587" max="3587" width="5.77734375" style="4" bestFit="1" customWidth="1"/>
    <col min="3588" max="3829" width="8.88671875" style="4"/>
    <col min="3830" max="3830" width="15.21875" style="4" customWidth="1"/>
    <col min="3831" max="3831" width="16.5546875" style="4" customWidth="1"/>
    <col min="3832" max="3832" width="23.44140625" style="4" customWidth="1"/>
    <col min="3833" max="3833" width="8.88671875" style="4"/>
    <col min="3834" max="3834" width="13.88671875" style="4" customWidth="1"/>
    <col min="3835" max="3835" width="10" style="4" bestFit="1" customWidth="1"/>
    <col min="3836" max="3836" width="6.21875" style="4" customWidth="1"/>
    <col min="3837" max="3837" width="14.44140625" style="4" bestFit="1" customWidth="1"/>
    <col min="3838" max="3838" width="13" style="4" customWidth="1"/>
    <col min="3839" max="3839" width="16.77734375" style="4" bestFit="1" customWidth="1"/>
    <col min="3840" max="3840" width="11.5546875" style="4" customWidth="1"/>
    <col min="3841" max="3841" width="8.88671875" style="4"/>
    <col min="3842" max="3842" width="8" style="4" customWidth="1"/>
    <col min="3843" max="3843" width="5.77734375" style="4" bestFit="1" customWidth="1"/>
    <col min="3844" max="4085" width="8.88671875" style="4"/>
    <col min="4086" max="4086" width="15.21875" style="4" customWidth="1"/>
    <col min="4087" max="4087" width="16.5546875" style="4" customWidth="1"/>
    <col min="4088" max="4088" width="23.44140625" style="4" customWidth="1"/>
    <col min="4089" max="4089" width="8.88671875" style="4"/>
    <col min="4090" max="4090" width="13.88671875" style="4" customWidth="1"/>
    <col min="4091" max="4091" width="10" style="4" bestFit="1" customWidth="1"/>
    <col min="4092" max="4092" width="6.21875" style="4" customWidth="1"/>
    <col min="4093" max="4093" width="14.44140625" style="4" bestFit="1" customWidth="1"/>
    <col min="4094" max="4094" width="13" style="4" customWidth="1"/>
    <col min="4095" max="4095" width="16.77734375" style="4" bestFit="1" customWidth="1"/>
    <col min="4096" max="4096" width="11.5546875" style="4" customWidth="1"/>
    <col min="4097" max="4097" width="8.88671875" style="4"/>
    <col min="4098" max="4098" width="8" style="4" customWidth="1"/>
    <col min="4099" max="4099" width="5.77734375" style="4" bestFit="1" customWidth="1"/>
    <col min="4100" max="4341" width="8.88671875" style="4"/>
    <col min="4342" max="4342" width="15.21875" style="4" customWidth="1"/>
    <col min="4343" max="4343" width="16.5546875" style="4" customWidth="1"/>
    <col min="4344" max="4344" width="23.44140625" style="4" customWidth="1"/>
    <col min="4345" max="4345" width="8.88671875" style="4"/>
    <col min="4346" max="4346" width="13.88671875" style="4" customWidth="1"/>
    <col min="4347" max="4347" width="10" style="4" bestFit="1" customWidth="1"/>
    <col min="4348" max="4348" width="6.21875" style="4" customWidth="1"/>
    <col min="4349" max="4349" width="14.44140625" style="4" bestFit="1" customWidth="1"/>
    <col min="4350" max="4350" width="13" style="4" customWidth="1"/>
    <col min="4351" max="4351" width="16.77734375" style="4" bestFit="1" customWidth="1"/>
    <col min="4352" max="4352" width="11.5546875" style="4" customWidth="1"/>
    <col min="4353" max="4353" width="8.88671875" style="4"/>
    <col min="4354" max="4354" width="8" style="4" customWidth="1"/>
    <col min="4355" max="4355" width="5.77734375" style="4" bestFit="1" customWidth="1"/>
    <col min="4356" max="4597" width="8.88671875" style="4"/>
    <col min="4598" max="4598" width="15.21875" style="4" customWidth="1"/>
    <col min="4599" max="4599" width="16.5546875" style="4" customWidth="1"/>
    <col min="4600" max="4600" width="23.44140625" style="4" customWidth="1"/>
    <col min="4601" max="4601" width="8.88671875" style="4"/>
    <col min="4602" max="4602" width="13.88671875" style="4" customWidth="1"/>
    <col min="4603" max="4603" width="10" style="4" bestFit="1" customWidth="1"/>
    <col min="4604" max="4604" width="6.21875" style="4" customWidth="1"/>
    <col min="4605" max="4605" width="14.44140625" style="4" bestFit="1" customWidth="1"/>
    <col min="4606" max="4606" width="13" style="4" customWidth="1"/>
    <col min="4607" max="4607" width="16.77734375" style="4" bestFit="1" customWidth="1"/>
    <col min="4608" max="4608" width="11.5546875" style="4" customWidth="1"/>
    <col min="4609" max="4609" width="8.88671875" style="4"/>
    <col min="4610" max="4610" width="8" style="4" customWidth="1"/>
    <col min="4611" max="4611" width="5.77734375" style="4" bestFit="1" customWidth="1"/>
    <col min="4612" max="4853" width="8.88671875" style="4"/>
    <col min="4854" max="4854" width="15.21875" style="4" customWidth="1"/>
    <col min="4855" max="4855" width="16.5546875" style="4" customWidth="1"/>
    <col min="4856" max="4856" width="23.44140625" style="4" customWidth="1"/>
    <col min="4857" max="4857" width="8.88671875" style="4"/>
    <col min="4858" max="4858" width="13.88671875" style="4" customWidth="1"/>
    <col min="4859" max="4859" width="10" style="4" bestFit="1" customWidth="1"/>
    <col min="4860" max="4860" width="6.21875" style="4" customWidth="1"/>
    <col min="4861" max="4861" width="14.44140625" style="4" bestFit="1" customWidth="1"/>
    <col min="4862" max="4862" width="13" style="4" customWidth="1"/>
    <col min="4863" max="4863" width="16.77734375" style="4" bestFit="1" customWidth="1"/>
    <col min="4864" max="4864" width="11.5546875" style="4" customWidth="1"/>
    <col min="4865" max="4865" width="8.88671875" style="4"/>
    <col min="4866" max="4866" width="8" style="4" customWidth="1"/>
    <col min="4867" max="4867" width="5.77734375" style="4" bestFit="1" customWidth="1"/>
    <col min="4868" max="5109" width="8.88671875" style="4"/>
    <col min="5110" max="5110" width="15.21875" style="4" customWidth="1"/>
    <col min="5111" max="5111" width="16.5546875" style="4" customWidth="1"/>
    <col min="5112" max="5112" width="23.44140625" style="4" customWidth="1"/>
    <col min="5113" max="5113" width="8.88671875" style="4"/>
    <col min="5114" max="5114" width="13.88671875" style="4" customWidth="1"/>
    <col min="5115" max="5115" width="10" style="4" bestFit="1" customWidth="1"/>
    <col min="5116" max="5116" width="6.21875" style="4" customWidth="1"/>
    <col min="5117" max="5117" width="14.44140625" style="4" bestFit="1" customWidth="1"/>
    <col min="5118" max="5118" width="13" style="4" customWidth="1"/>
    <col min="5119" max="5119" width="16.77734375" style="4" bestFit="1" customWidth="1"/>
    <col min="5120" max="5120" width="11.5546875" style="4" customWidth="1"/>
    <col min="5121" max="5121" width="8.88671875" style="4"/>
    <col min="5122" max="5122" width="8" style="4" customWidth="1"/>
    <col min="5123" max="5123" width="5.77734375" style="4" bestFit="1" customWidth="1"/>
    <col min="5124" max="5365" width="8.88671875" style="4"/>
    <col min="5366" max="5366" width="15.21875" style="4" customWidth="1"/>
    <col min="5367" max="5367" width="16.5546875" style="4" customWidth="1"/>
    <col min="5368" max="5368" width="23.44140625" style="4" customWidth="1"/>
    <col min="5369" max="5369" width="8.88671875" style="4"/>
    <col min="5370" max="5370" width="13.88671875" style="4" customWidth="1"/>
    <col min="5371" max="5371" width="10" style="4" bestFit="1" customWidth="1"/>
    <col min="5372" max="5372" width="6.21875" style="4" customWidth="1"/>
    <col min="5373" max="5373" width="14.44140625" style="4" bestFit="1" customWidth="1"/>
    <col min="5374" max="5374" width="13" style="4" customWidth="1"/>
    <col min="5375" max="5375" width="16.77734375" style="4" bestFit="1" customWidth="1"/>
    <col min="5376" max="5376" width="11.5546875" style="4" customWidth="1"/>
    <col min="5377" max="5377" width="8.88671875" style="4"/>
    <col min="5378" max="5378" width="8" style="4" customWidth="1"/>
    <col min="5379" max="5379" width="5.77734375" style="4" bestFit="1" customWidth="1"/>
    <col min="5380" max="5621" width="8.88671875" style="4"/>
    <col min="5622" max="5622" width="15.21875" style="4" customWidth="1"/>
    <col min="5623" max="5623" width="16.5546875" style="4" customWidth="1"/>
    <col min="5624" max="5624" width="23.44140625" style="4" customWidth="1"/>
    <col min="5625" max="5625" width="8.88671875" style="4"/>
    <col min="5626" max="5626" width="13.88671875" style="4" customWidth="1"/>
    <col min="5627" max="5627" width="10" style="4" bestFit="1" customWidth="1"/>
    <col min="5628" max="5628" width="6.21875" style="4" customWidth="1"/>
    <col min="5629" max="5629" width="14.44140625" style="4" bestFit="1" customWidth="1"/>
    <col min="5630" max="5630" width="13" style="4" customWidth="1"/>
    <col min="5631" max="5631" width="16.77734375" style="4" bestFit="1" customWidth="1"/>
    <col min="5632" max="5632" width="11.5546875" style="4" customWidth="1"/>
    <col min="5633" max="5633" width="8.88671875" style="4"/>
    <col min="5634" max="5634" width="8" style="4" customWidth="1"/>
    <col min="5635" max="5635" width="5.77734375" style="4" bestFit="1" customWidth="1"/>
    <col min="5636" max="5877" width="8.88671875" style="4"/>
    <col min="5878" max="5878" width="15.21875" style="4" customWidth="1"/>
    <col min="5879" max="5879" width="16.5546875" style="4" customWidth="1"/>
    <col min="5880" max="5880" width="23.44140625" style="4" customWidth="1"/>
    <col min="5881" max="5881" width="8.88671875" style="4"/>
    <col min="5882" max="5882" width="13.88671875" style="4" customWidth="1"/>
    <col min="5883" max="5883" width="10" style="4" bestFit="1" customWidth="1"/>
    <col min="5884" max="5884" width="6.21875" style="4" customWidth="1"/>
    <col min="5885" max="5885" width="14.44140625" style="4" bestFit="1" customWidth="1"/>
    <col min="5886" max="5886" width="13" style="4" customWidth="1"/>
    <col min="5887" max="5887" width="16.77734375" style="4" bestFit="1" customWidth="1"/>
    <col min="5888" max="5888" width="11.5546875" style="4" customWidth="1"/>
    <col min="5889" max="5889" width="8.88671875" style="4"/>
    <col min="5890" max="5890" width="8" style="4" customWidth="1"/>
    <col min="5891" max="5891" width="5.77734375" style="4" bestFit="1" customWidth="1"/>
    <col min="5892" max="6133" width="8.88671875" style="4"/>
    <col min="6134" max="6134" width="15.21875" style="4" customWidth="1"/>
    <col min="6135" max="6135" width="16.5546875" style="4" customWidth="1"/>
    <col min="6136" max="6136" width="23.44140625" style="4" customWidth="1"/>
    <col min="6137" max="6137" width="8.88671875" style="4"/>
    <col min="6138" max="6138" width="13.88671875" style="4" customWidth="1"/>
    <col min="6139" max="6139" width="10" style="4" bestFit="1" customWidth="1"/>
    <col min="6140" max="6140" width="6.21875" style="4" customWidth="1"/>
    <col min="6141" max="6141" width="14.44140625" style="4" bestFit="1" customWidth="1"/>
    <col min="6142" max="6142" width="13" style="4" customWidth="1"/>
    <col min="6143" max="6143" width="16.77734375" style="4" bestFit="1" customWidth="1"/>
    <col min="6144" max="6144" width="11.5546875" style="4" customWidth="1"/>
    <col min="6145" max="6145" width="8.88671875" style="4"/>
    <col min="6146" max="6146" width="8" style="4" customWidth="1"/>
    <col min="6147" max="6147" width="5.77734375" style="4" bestFit="1" customWidth="1"/>
    <col min="6148" max="6389" width="8.88671875" style="4"/>
    <col min="6390" max="6390" width="15.21875" style="4" customWidth="1"/>
    <col min="6391" max="6391" width="16.5546875" style="4" customWidth="1"/>
    <col min="6392" max="6392" width="23.44140625" style="4" customWidth="1"/>
    <col min="6393" max="6393" width="8.88671875" style="4"/>
    <col min="6394" max="6394" width="13.88671875" style="4" customWidth="1"/>
    <col min="6395" max="6395" width="10" style="4" bestFit="1" customWidth="1"/>
    <col min="6396" max="6396" width="6.21875" style="4" customWidth="1"/>
    <col min="6397" max="6397" width="14.44140625" style="4" bestFit="1" customWidth="1"/>
    <col min="6398" max="6398" width="13" style="4" customWidth="1"/>
    <col min="6399" max="6399" width="16.77734375" style="4" bestFit="1" customWidth="1"/>
    <col min="6400" max="6400" width="11.5546875" style="4" customWidth="1"/>
    <col min="6401" max="6401" width="8.88671875" style="4"/>
    <col min="6402" max="6402" width="8" style="4" customWidth="1"/>
    <col min="6403" max="6403" width="5.77734375" style="4" bestFit="1" customWidth="1"/>
    <col min="6404" max="6645" width="8.88671875" style="4"/>
    <col min="6646" max="6646" width="15.21875" style="4" customWidth="1"/>
    <col min="6647" max="6647" width="16.5546875" style="4" customWidth="1"/>
    <col min="6648" max="6648" width="23.44140625" style="4" customWidth="1"/>
    <col min="6649" max="6649" width="8.88671875" style="4"/>
    <col min="6650" max="6650" width="13.88671875" style="4" customWidth="1"/>
    <col min="6651" max="6651" width="10" style="4" bestFit="1" customWidth="1"/>
    <col min="6652" max="6652" width="6.21875" style="4" customWidth="1"/>
    <col min="6653" max="6653" width="14.44140625" style="4" bestFit="1" customWidth="1"/>
    <col min="6654" max="6654" width="13" style="4" customWidth="1"/>
    <col min="6655" max="6655" width="16.77734375" style="4" bestFit="1" customWidth="1"/>
    <col min="6656" max="6656" width="11.5546875" style="4" customWidth="1"/>
    <col min="6657" max="6657" width="8.88671875" style="4"/>
    <col min="6658" max="6658" width="8" style="4" customWidth="1"/>
    <col min="6659" max="6659" width="5.77734375" style="4" bestFit="1" customWidth="1"/>
    <col min="6660" max="6901" width="8.88671875" style="4"/>
    <col min="6902" max="6902" width="15.21875" style="4" customWidth="1"/>
    <col min="6903" max="6903" width="16.5546875" style="4" customWidth="1"/>
    <col min="6904" max="6904" width="23.44140625" style="4" customWidth="1"/>
    <col min="6905" max="6905" width="8.88671875" style="4"/>
    <col min="6906" max="6906" width="13.88671875" style="4" customWidth="1"/>
    <col min="6907" max="6907" width="10" style="4" bestFit="1" customWidth="1"/>
    <col min="6908" max="6908" width="6.21875" style="4" customWidth="1"/>
    <col min="6909" max="6909" width="14.44140625" style="4" bestFit="1" customWidth="1"/>
    <col min="6910" max="6910" width="13" style="4" customWidth="1"/>
    <col min="6911" max="6911" width="16.77734375" style="4" bestFit="1" customWidth="1"/>
    <col min="6912" max="6912" width="11.5546875" style="4" customWidth="1"/>
    <col min="6913" max="6913" width="8.88671875" style="4"/>
    <col min="6914" max="6914" width="8" style="4" customWidth="1"/>
    <col min="6915" max="6915" width="5.77734375" style="4" bestFit="1" customWidth="1"/>
    <col min="6916" max="7157" width="8.88671875" style="4"/>
    <col min="7158" max="7158" width="15.21875" style="4" customWidth="1"/>
    <col min="7159" max="7159" width="16.5546875" style="4" customWidth="1"/>
    <col min="7160" max="7160" width="23.44140625" style="4" customWidth="1"/>
    <col min="7161" max="7161" width="8.88671875" style="4"/>
    <col min="7162" max="7162" width="13.88671875" style="4" customWidth="1"/>
    <col min="7163" max="7163" width="10" style="4" bestFit="1" customWidth="1"/>
    <col min="7164" max="7164" width="6.21875" style="4" customWidth="1"/>
    <col min="7165" max="7165" width="14.44140625" style="4" bestFit="1" customWidth="1"/>
    <col min="7166" max="7166" width="13" style="4" customWidth="1"/>
    <col min="7167" max="7167" width="16.77734375" style="4" bestFit="1" customWidth="1"/>
    <col min="7168" max="7168" width="11.5546875" style="4" customWidth="1"/>
    <col min="7169" max="7169" width="8.88671875" style="4"/>
    <col min="7170" max="7170" width="8" style="4" customWidth="1"/>
    <col min="7171" max="7171" width="5.77734375" style="4" bestFit="1" customWidth="1"/>
    <col min="7172" max="7413" width="8.88671875" style="4"/>
    <col min="7414" max="7414" width="15.21875" style="4" customWidth="1"/>
    <col min="7415" max="7415" width="16.5546875" style="4" customWidth="1"/>
    <col min="7416" max="7416" width="23.44140625" style="4" customWidth="1"/>
    <col min="7417" max="7417" width="8.88671875" style="4"/>
    <col min="7418" max="7418" width="13.88671875" style="4" customWidth="1"/>
    <col min="7419" max="7419" width="10" style="4" bestFit="1" customWidth="1"/>
    <col min="7420" max="7420" width="6.21875" style="4" customWidth="1"/>
    <col min="7421" max="7421" width="14.44140625" style="4" bestFit="1" customWidth="1"/>
    <col min="7422" max="7422" width="13" style="4" customWidth="1"/>
    <col min="7423" max="7423" width="16.77734375" style="4" bestFit="1" customWidth="1"/>
    <col min="7424" max="7424" width="11.5546875" style="4" customWidth="1"/>
    <col min="7425" max="7425" width="8.88671875" style="4"/>
    <col min="7426" max="7426" width="8" style="4" customWidth="1"/>
    <col min="7427" max="7427" width="5.77734375" style="4" bestFit="1" customWidth="1"/>
    <col min="7428" max="7669" width="8.88671875" style="4"/>
    <col min="7670" max="7670" width="15.21875" style="4" customWidth="1"/>
    <col min="7671" max="7671" width="16.5546875" style="4" customWidth="1"/>
    <col min="7672" max="7672" width="23.44140625" style="4" customWidth="1"/>
    <col min="7673" max="7673" width="8.88671875" style="4"/>
    <col min="7674" max="7674" width="13.88671875" style="4" customWidth="1"/>
    <col min="7675" max="7675" width="10" style="4" bestFit="1" customWidth="1"/>
    <col min="7676" max="7676" width="6.21875" style="4" customWidth="1"/>
    <col min="7677" max="7677" width="14.44140625" style="4" bestFit="1" customWidth="1"/>
    <col min="7678" max="7678" width="13" style="4" customWidth="1"/>
    <col min="7679" max="7679" width="16.77734375" style="4" bestFit="1" customWidth="1"/>
    <col min="7680" max="7680" width="11.5546875" style="4" customWidth="1"/>
    <col min="7681" max="7681" width="8.88671875" style="4"/>
    <col min="7682" max="7682" width="8" style="4" customWidth="1"/>
    <col min="7683" max="7683" width="5.77734375" style="4" bestFit="1" customWidth="1"/>
    <col min="7684" max="7925" width="8.88671875" style="4"/>
    <col min="7926" max="7926" width="15.21875" style="4" customWidth="1"/>
    <col min="7927" max="7927" width="16.5546875" style="4" customWidth="1"/>
    <col min="7928" max="7928" width="23.44140625" style="4" customWidth="1"/>
    <col min="7929" max="7929" width="8.88671875" style="4"/>
    <col min="7930" max="7930" width="13.88671875" style="4" customWidth="1"/>
    <col min="7931" max="7931" width="10" style="4" bestFit="1" customWidth="1"/>
    <col min="7932" max="7932" width="6.21875" style="4" customWidth="1"/>
    <col min="7933" max="7933" width="14.44140625" style="4" bestFit="1" customWidth="1"/>
    <col min="7934" max="7934" width="13" style="4" customWidth="1"/>
    <col min="7935" max="7935" width="16.77734375" style="4" bestFit="1" customWidth="1"/>
    <col min="7936" max="7936" width="11.5546875" style="4" customWidth="1"/>
    <col min="7937" max="7937" width="8.88671875" style="4"/>
    <col min="7938" max="7938" width="8" style="4" customWidth="1"/>
    <col min="7939" max="7939" width="5.77734375" style="4" bestFit="1" customWidth="1"/>
    <col min="7940" max="8181" width="8.88671875" style="4"/>
    <col min="8182" max="8182" width="15.21875" style="4" customWidth="1"/>
    <col min="8183" max="8183" width="16.5546875" style="4" customWidth="1"/>
    <col min="8184" max="8184" width="23.44140625" style="4" customWidth="1"/>
    <col min="8185" max="8185" width="8.88671875" style="4"/>
    <col min="8186" max="8186" width="13.88671875" style="4" customWidth="1"/>
    <col min="8187" max="8187" width="10" style="4" bestFit="1" customWidth="1"/>
    <col min="8188" max="8188" width="6.21875" style="4" customWidth="1"/>
    <col min="8189" max="8189" width="14.44140625" style="4" bestFit="1" customWidth="1"/>
    <col min="8190" max="8190" width="13" style="4" customWidth="1"/>
    <col min="8191" max="8191" width="16.77734375" style="4" bestFit="1" customWidth="1"/>
    <col min="8192" max="8192" width="11.5546875" style="4" customWidth="1"/>
    <col min="8193" max="8193" width="8.88671875" style="4"/>
    <col min="8194" max="8194" width="8" style="4" customWidth="1"/>
    <col min="8195" max="8195" width="5.77734375" style="4" bestFit="1" customWidth="1"/>
    <col min="8196" max="8437" width="8.88671875" style="4"/>
    <col min="8438" max="8438" width="15.21875" style="4" customWidth="1"/>
    <col min="8439" max="8439" width="16.5546875" style="4" customWidth="1"/>
    <col min="8440" max="8440" width="23.44140625" style="4" customWidth="1"/>
    <col min="8441" max="8441" width="8.88671875" style="4"/>
    <col min="8442" max="8442" width="13.88671875" style="4" customWidth="1"/>
    <col min="8443" max="8443" width="10" style="4" bestFit="1" customWidth="1"/>
    <col min="8444" max="8444" width="6.21875" style="4" customWidth="1"/>
    <col min="8445" max="8445" width="14.44140625" style="4" bestFit="1" customWidth="1"/>
    <col min="8446" max="8446" width="13" style="4" customWidth="1"/>
    <col min="8447" max="8447" width="16.77734375" style="4" bestFit="1" customWidth="1"/>
    <col min="8448" max="8448" width="11.5546875" style="4" customWidth="1"/>
    <col min="8449" max="8449" width="8.88671875" style="4"/>
    <col min="8450" max="8450" width="8" style="4" customWidth="1"/>
    <col min="8451" max="8451" width="5.77734375" style="4" bestFit="1" customWidth="1"/>
    <col min="8452" max="8693" width="8.88671875" style="4"/>
    <col min="8694" max="8694" width="15.21875" style="4" customWidth="1"/>
    <col min="8695" max="8695" width="16.5546875" style="4" customWidth="1"/>
    <col min="8696" max="8696" width="23.44140625" style="4" customWidth="1"/>
    <col min="8697" max="8697" width="8.88671875" style="4"/>
    <col min="8698" max="8698" width="13.88671875" style="4" customWidth="1"/>
    <col min="8699" max="8699" width="10" style="4" bestFit="1" customWidth="1"/>
    <col min="8700" max="8700" width="6.21875" style="4" customWidth="1"/>
    <col min="8701" max="8701" width="14.44140625" style="4" bestFit="1" customWidth="1"/>
    <col min="8702" max="8702" width="13" style="4" customWidth="1"/>
    <col min="8703" max="8703" width="16.77734375" style="4" bestFit="1" customWidth="1"/>
    <col min="8704" max="8704" width="11.5546875" style="4" customWidth="1"/>
    <col min="8705" max="8705" width="8.88671875" style="4"/>
    <col min="8706" max="8706" width="8" style="4" customWidth="1"/>
    <col min="8707" max="8707" width="5.77734375" style="4" bestFit="1" customWidth="1"/>
    <col min="8708" max="8949" width="8.88671875" style="4"/>
    <col min="8950" max="8950" width="15.21875" style="4" customWidth="1"/>
    <col min="8951" max="8951" width="16.5546875" style="4" customWidth="1"/>
    <col min="8952" max="8952" width="23.44140625" style="4" customWidth="1"/>
    <col min="8953" max="8953" width="8.88671875" style="4"/>
    <col min="8954" max="8954" width="13.88671875" style="4" customWidth="1"/>
    <col min="8955" max="8955" width="10" style="4" bestFit="1" customWidth="1"/>
    <col min="8956" max="8956" width="6.21875" style="4" customWidth="1"/>
    <col min="8957" max="8957" width="14.44140625" style="4" bestFit="1" customWidth="1"/>
    <col min="8958" max="8958" width="13" style="4" customWidth="1"/>
    <col min="8959" max="8959" width="16.77734375" style="4" bestFit="1" customWidth="1"/>
    <col min="8960" max="8960" width="11.5546875" style="4" customWidth="1"/>
    <col min="8961" max="8961" width="8.88671875" style="4"/>
    <col min="8962" max="8962" width="8" style="4" customWidth="1"/>
    <col min="8963" max="8963" width="5.77734375" style="4" bestFit="1" customWidth="1"/>
    <col min="8964" max="9205" width="8.88671875" style="4"/>
    <col min="9206" max="9206" width="15.21875" style="4" customWidth="1"/>
    <col min="9207" max="9207" width="16.5546875" style="4" customWidth="1"/>
    <col min="9208" max="9208" width="23.44140625" style="4" customWidth="1"/>
    <col min="9209" max="9209" width="8.88671875" style="4"/>
    <col min="9210" max="9210" width="13.88671875" style="4" customWidth="1"/>
    <col min="9211" max="9211" width="10" style="4" bestFit="1" customWidth="1"/>
    <col min="9212" max="9212" width="6.21875" style="4" customWidth="1"/>
    <col min="9213" max="9213" width="14.44140625" style="4" bestFit="1" customWidth="1"/>
    <col min="9214" max="9214" width="13" style="4" customWidth="1"/>
    <col min="9215" max="9215" width="16.77734375" style="4" bestFit="1" customWidth="1"/>
    <col min="9216" max="9216" width="11.5546875" style="4" customWidth="1"/>
    <col min="9217" max="9217" width="8.88671875" style="4"/>
    <col min="9218" max="9218" width="8" style="4" customWidth="1"/>
    <col min="9219" max="9219" width="5.77734375" style="4" bestFit="1" customWidth="1"/>
    <col min="9220" max="9461" width="8.88671875" style="4"/>
    <col min="9462" max="9462" width="15.21875" style="4" customWidth="1"/>
    <col min="9463" max="9463" width="16.5546875" style="4" customWidth="1"/>
    <col min="9464" max="9464" width="23.44140625" style="4" customWidth="1"/>
    <col min="9465" max="9465" width="8.88671875" style="4"/>
    <col min="9466" max="9466" width="13.88671875" style="4" customWidth="1"/>
    <col min="9467" max="9467" width="10" style="4" bestFit="1" customWidth="1"/>
    <col min="9468" max="9468" width="6.21875" style="4" customWidth="1"/>
    <col min="9469" max="9469" width="14.44140625" style="4" bestFit="1" customWidth="1"/>
    <col min="9470" max="9470" width="13" style="4" customWidth="1"/>
    <col min="9471" max="9471" width="16.77734375" style="4" bestFit="1" customWidth="1"/>
    <col min="9472" max="9472" width="11.5546875" style="4" customWidth="1"/>
    <col min="9473" max="9473" width="8.88671875" style="4"/>
    <col min="9474" max="9474" width="8" style="4" customWidth="1"/>
    <col min="9475" max="9475" width="5.77734375" style="4" bestFit="1" customWidth="1"/>
    <col min="9476" max="9717" width="8.88671875" style="4"/>
    <col min="9718" max="9718" width="15.21875" style="4" customWidth="1"/>
    <col min="9719" max="9719" width="16.5546875" style="4" customWidth="1"/>
    <col min="9720" max="9720" width="23.44140625" style="4" customWidth="1"/>
    <col min="9721" max="9721" width="8.88671875" style="4"/>
    <col min="9722" max="9722" width="13.88671875" style="4" customWidth="1"/>
    <col min="9723" max="9723" width="10" style="4" bestFit="1" customWidth="1"/>
    <col min="9724" max="9724" width="6.21875" style="4" customWidth="1"/>
    <col min="9725" max="9725" width="14.44140625" style="4" bestFit="1" customWidth="1"/>
    <col min="9726" max="9726" width="13" style="4" customWidth="1"/>
    <col min="9727" max="9727" width="16.77734375" style="4" bestFit="1" customWidth="1"/>
    <col min="9728" max="9728" width="11.5546875" style="4" customWidth="1"/>
    <col min="9729" max="9729" width="8.88671875" style="4"/>
    <col min="9730" max="9730" width="8" style="4" customWidth="1"/>
    <col min="9731" max="9731" width="5.77734375" style="4" bestFit="1" customWidth="1"/>
    <col min="9732" max="9973" width="8.88671875" style="4"/>
    <col min="9974" max="9974" width="15.21875" style="4" customWidth="1"/>
    <col min="9975" max="9975" width="16.5546875" style="4" customWidth="1"/>
    <col min="9976" max="9976" width="23.44140625" style="4" customWidth="1"/>
    <col min="9977" max="9977" width="8.88671875" style="4"/>
    <col min="9978" max="9978" width="13.88671875" style="4" customWidth="1"/>
    <col min="9979" max="9979" width="10" style="4" bestFit="1" customWidth="1"/>
    <col min="9980" max="9980" width="6.21875" style="4" customWidth="1"/>
    <col min="9981" max="9981" width="14.44140625" style="4" bestFit="1" customWidth="1"/>
    <col min="9982" max="9982" width="13" style="4" customWidth="1"/>
    <col min="9983" max="9983" width="16.77734375" style="4" bestFit="1" customWidth="1"/>
    <col min="9984" max="9984" width="11.5546875" style="4" customWidth="1"/>
    <col min="9985" max="9985" width="8.88671875" style="4"/>
    <col min="9986" max="9986" width="8" style="4" customWidth="1"/>
    <col min="9987" max="9987" width="5.77734375" style="4" bestFit="1" customWidth="1"/>
    <col min="9988" max="10229" width="8.88671875" style="4"/>
    <col min="10230" max="10230" width="15.21875" style="4" customWidth="1"/>
    <col min="10231" max="10231" width="16.5546875" style="4" customWidth="1"/>
    <col min="10232" max="10232" width="23.44140625" style="4" customWidth="1"/>
    <col min="10233" max="10233" width="8.88671875" style="4"/>
    <col min="10234" max="10234" width="13.88671875" style="4" customWidth="1"/>
    <col min="10235" max="10235" width="10" style="4" bestFit="1" customWidth="1"/>
    <col min="10236" max="10236" width="6.21875" style="4" customWidth="1"/>
    <col min="10237" max="10237" width="14.44140625" style="4" bestFit="1" customWidth="1"/>
    <col min="10238" max="10238" width="13" style="4" customWidth="1"/>
    <col min="10239" max="10239" width="16.77734375" style="4" bestFit="1" customWidth="1"/>
    <col min="10240" max="10240" width="11.5546875" style="4" customWidth="1"/>
    <col min="10241" max="10241" width="8.88671875" style="4"/>
    <col min="10242" max="10242" width="8" style="4" customWidth="1"/>
    <col min="10243" max="10243" width="5.77734375" style="4" bestFit="1" customWidth="1"/>
    <col min="10244" max="10485" width="8.88671875" style="4"/>
    <col min="10486" max="10486" width="15.21875" style="4" customWidth="1"/>
    <col min="10487" max="10487" width="16.5546875" style="4" customWidth="1"/>
    <col min="10488" max="10488" width="23.44140625" style="4" customWidth="1"/>
    <col min="10489" max="10489" width="8.88671875" style="4"/>
    <col min="10490" max="10490" width="13.88671875" style="4" customWidth="1"/>
    <col min="10491" max="10491" width="10" style="4" bestFit="1" customWidth="1"/>
    <col min="10492" max="10492" width="6.21875" style="4" customWidth="1"/>
    <col min="10493" max="10493" width="14.44140625" style="4" bestFit="1" customWidth="1"/>
    <col min="10494" max="10494" width="13" style="4" customWidth="1"/>
    <col min="10495" max="10495" width="16.77734375" style="4" bestFit="1" customWidth="1"/>
    <col min="10496" max="10496" width="11.5546875" style="4" customWidth="1"/>
    <col min="10497" max="10497" width="8.88671875" style="4"/>
    <col min="10498" max="10498" width="8" style="4" customWidth="1"/>
    <col min="10499" max="10499" width="5.77734375" style="4" bestFit="1" customWidth="1"/>
    <col min="10500" max="10741" width="8.88671875" style="4"/>
    <col min="10742" max="10742" width="15.21875" style="4" customWidth="1"/>
    <col min="10743" max="10743" width="16.5546875" style="4" customWidth="1"/>
    <col min="10744" max="10744" width="23.44140625" style="4" customWidth="1"/>
    <col min="10745" max="10745" width="8.88671875" style="4"/>
    <col min="10746" max="10746" width="13.88671875" style="4" customWidth="1"/>
    <col min="10747" max="10747" width="10" style="4" bestFit="1" customWidth="1"/>
    <col min="10748" max="10748" width="6.21875" style="4" customWidth="1"/>
    <col min="10749" max="10749" width="14.44140625" style="4" bestFit="1" customWidth="1"/>
    <col min="10750" max="10750" width="13" style="4" customWidth="1"/>
    <col min="10751" max="10751" width="16.77734375" style="4" bestFit="1" customWidth="1"/>
    <col min="10752" max="10752" width="11.5546875" style="4" customWidth="1"/>
    <col min="10753" max="10753" width="8.88671875" style="4"/>
    <col min="10754" max="10754" width="8" style="4" customWidth="1"/>
    <col min="10755" max="10755" width="5.77734375" style="4" bestFit="1" customWidth="1"/>
    <col min="10756" max="10997" width="8.88671875" style="4"/>
    <col min="10998" max="10998" width="15.21875" style="4" customWidth="1"/>
    <col min="10999" max="10999" width="16.5546875" style="4" customWidth="1"/>
    <col min="11000" max="11000" width="23.44140625" style="4" customWidth="1"/>
    <col min="11001" max="11001" width="8.88671875" style="4"/>
    <col min="11002" max="11002" width="13.88671875" style="4" customWidth="1"/>
    <col min="11003" max="11003" width="10" style="4" bestFit="1" customWidth="1"/>
    <col min="11004" max="11004" width="6.21875" style="4" customWidth="1"/>
    <col min="11005" max="11005" width="14.44140625" style="4" bestFit="1" customWidth="1"/>
    <col min="11006" max="11006" width="13" style="4" customWidth="1"/>
    <col min="11007" max="11007" width="16.77734375" style="4" bestFit="1" customWidth="1"/>
    <col min="11008" max="11008" width="11.5546875" style="4" customWidth="1"/>
    <col min="11009" max="11009" width="8.88671875" style="4"/>
    <col min="11010" max="11010" width="8" style="4" customWidth="1"/>
    <col min="11011" max="11011" width="5.77734375" style="4" bestFit="1" customWidth="1"/>
    <col min="11012" max="11253" width="8.88671875" style="4"/>
    <col min="11254" max="11254" width="15.21875" style="4" customWidth="1"/>
    <col min="11255" max="11255" width="16.5546875" style="4" customWidth="1"/>
    <col min="11256" max="11256" width="23.44140625" style="4" customWidth="1"/>
    <col min="11257" max="11257" width="8.88671875" style="4"/>
    <col min="11258" max="11258" width="13.88671875" style="4" customWidth="1"/>
    <col min="11259" max="11259" width="10" style="4" bestFit="1" customWidth="1"/>
    <col min="11260" max="11260" width="6.21875" style="4" customWidth="1"/>
    <col min="11261" max="11261" width="14.44140625" style="4" bestFit="1" customWidth="1"/>
    <col min="11262" max="11262" width="13" style="4" customWidth="1"/>
    <col min="11263" max="11263" width="16.77734375" style="4" bestFit="1" customWidth="1"/>
    <col min="11264" max="11264" width="11.5546875" style="4" customWidth="1"/>
    <col min="11265" max="11265" width="8.88671875" style="4"/>
    <col min="11266" max="11266" width="8" style="4" customWidth="1"/>
    <col min="11267" max="11267" width="5.77734375" style="4" bestFit="1" customWidth="1"/>
    <col min="11268" max="11509" width="8.88671875" style="4"/>
    <col min="11510" max="11510" width="15.21875" style="4" customWidth="1"/>
    <col min="11511" max="11511" width="16.5546875" style="4" customWidth="1"/>
    <col min="11512" max="11512" width="23.44140625" style="4" customWidth="1"/>
    <col min="11513" max="11513" width="8.88671875" style="4"/>
    <col min="11514" max="11514" width="13.88671875" style="4" customWidth="1"/>
    <col min="11515" max="11515" width="10" style="4" bestFit="1" customWidth="1"/>
    <col min="11516" max="11516" width="6.21875" style="4" customWidth="1"/>
    <col min="11517" max="11517" width="14.44140625" style="4" bestFit="1" customWidth="1"/>
    <col min="11518" max="11518" width="13" style="4" customWidth="1"/>
    <col min="11519" max="11519" width="16.77734375" style="4" bestFit="1" customWidth="1"/>
    <col min="11520" max="11520" width="11.5546875" style="4" customWidth="1"/>
    <col min="11521" max="11521" width="8.88671875" style="4"/>
    <col min="11522" max="11522" width="8" style="4" customWidth="1"/>
    <col min="11523" max="11523" width="5.77734375" style="4" bestFit="1" customWidth="1"/>
    <col min="11524" max="11765" width="8.88671875" style="4"/>
    <col min="11766" max="11766" width="15.21875" style="4" customWidth="1"/>
    <col min="11767" max="11767" width="16.5546875" style="4" customWidth="1"/>
    <col min="11768" max="11768" width="23.44140625" style="4" customWidth="1"/>
    <col min="11769" max="11769" width="8.88671875" style="4"/>
    <col min="11770" max="11770" width="13.88671875" style="4" customWidth="1"/>
    <col min="11771" max="11771" width="10" style="4" bestFit="1" customWidth="1"/>
    <col min="11772" max="11772" width="6.21875" style="4" customWidth="1"/>
    <col min="11773" max="11773" width="14.44140625" style="4" bestFit="1" customWidth="1"/>
    <col min="11774" max="11774" width="13" style="4" customWidth="1"/>
    <col min="11775" max="11775" width="16.77734375" style="4" bestFit="1" customWidth="1"/>
    <col min="11776" max="11776" width="11.5546875" style="4" customWidth="1"/>
    <col min="11777" max="11777" width="8.88671875" style="4"/>
    <col min="11778" max="11778" width="8" style="4" customWidth="1"/>
    <col min="11779" max="11779" width="5.77734375" style="4" bestFit="1" customWidth="1"/>
    <col min="11780" max="12021" width="8.88671875" style="4"/>
    <col min="12022" max="12022" width="15.21875" style="4" customWidth="1"/>
    <col min="12023" max="12023" width="16.5546875" style="4" customWidth="1"/>
    <col min="12024" max="12024" width="23.44140625" style="4" customWidth="1"/>
    <col min="12025" max="12025" width="8.88671875" style="4"/>
    <col min="12026" max="12026" width="13.88671875" style="4" customWidth="1"/>
    <col min="12027" max="12027" width="10" style="4" bestFit="1" customWidth="1"/>
    <col min="12028" max="12028" width="6.21875" style="4" customWidth="1"/>
    <col min="12029" max="12029" width="14.44140625" style="4" bestFit="1" customWidth="1"/>
    <col min="12030" max="12030" width="13" style="4" customWidth="1"/>
    <col min="12031" max="12031" width="16.77734375" style="4" bestFit="1" customWidth="1"/>
    <col min="12032" max="12032" width="11.5546875" style="4" customWidth="1"/>
    <col min="12033" max="12033" width="8.88671875" style="4"/>
    <col min="12034" max="12034" width="8" style="4" customWidth="1"/>
    <col min="12035" max="12035" width="5.77734375" style="4" bestFit="1" customWidth="1"/>
    <col min="12036" max="12277" width="8.88671875" style="4"/>
    <col min="12278" max="12278" width="15.21875" style="4" customWidth="1"/>
    <col min="12279" max="12279" width="16.5546875" style="4" customWidth="1"/>
    <col min="12280" max="12280" width="23.44140625" style="4" customWidth="1"/>
    <col min="12281" max="12281" width="8.88671875" style="4"/>
    <col min="12282" max="12282" width="13.88671875" style="4" customWidth="1"/>
    <col min="12283" max="12283" width="10" style="4" bestFit="1" customWidth="1"/>
    <col min="12284" max="12284" width="6.21875" style="4" customWidth="1"/>
    <col min="12285" max="12285" width="14.44140625" style="4" bestFit="1" customWidth="1"/>
    <col min="12286" max="12286" width="13" style="4" customWidth="1"/>
    <col min="12287" max="12287" width="16.77734375" style="4" bestFit="1" customWidth="1"/>
    <col min="12288" max="12288" width="11.5546875" style="4" customWidth="1"/>
    <col min="12289" max="12289" width="8.88671875" style="4"/>
    <col min="12290" max="12290" width="8" style="4" customWidth="1"/>
    <col min="12291" max="12291" width="5.77734375" style="4" bestFit="1" customWidth="1"/>
    <col min="12292" max="12533" width="8.88671875" style="4"/>
    <col min="12534" max="12534" width="15.21875" style="4" customWidth="1"/>
    <col min="12535" max="12535" width="16.5546875" style="4" customWidth="1"/>
    <col min="12536" max="12536" width="23.44140625" style="4" customWidth="1"/>
    <col min="12537" max="12537" width="8.88671875" style="4"/>
    <col min="12538" max="12538" width="13.88671875" style="4" customWidth="1"/>
    <col min="12539" max="12539" width="10" style="4" bestFit="1" customWidth="1"/>
    <col min="12540" max="12540" width="6.21875" style="4" customWidth="1"/>
    <col min="12541" max="12541" width="14.44140625" style="4" bestFit="1" customWidth="1"/>
    <col min="12542" max="12542" width="13" style="4" customWidth="1"/>
    <col min="12543" max="12543" width="16.77734375" style="4" bestFit="1" customWidth="1"/>
    <col min="12544" max="12544" width="11.5546875" style="4" customWidth="1"/>
    <col min="12545" max="12545" width="8.88671875" style="4"/>
    <col min="12546" max="12546" width="8" style="4" customWidth="1"/>
    <col min="12547" max="12547" width="5.77734375" style="4" bestFit="1" customWidth="1"/>
    <col min="12548" max="12789" width="8.88671875" style="4"/>
    <col min="12790" max="12790" width="15.21875" style="4" customWidth="1"/>
    <col min="12791" max="12791" width="16.5546875" style="4" customWidth="1"/>
    <col min="12792" max="12792" width="23.44140625" style="4" customWidth="1"/>
    <col min="12793" max="12793" width="8.88671875" style="4"/>
    <col min="12794" max="12794" width="13.88671875" style="4" customWidth="1"/>
    <col min="12795" max="12795" width="10" style="4" bestFit="1" customWidth="1"/>
    <col min="12796" max="12796" width="6.21875" style="4" customWidth="1"/>
    <col min="12797" max="12797" width="14.44140625" style="4" bestFit="1" customWidth="1"/>
    <col min="12798" max="12798" width="13" style="4" customWidth="1"/>
    <col min="12799" max="12799" width="16.77734375" style="4" bestFit="1" customWidth="1"/>
    <col min="12800" max="12800" width="11.5546875" style="4" customWidth="1"/>
    <col min="12801" max="12801" width="8.88671875" style="4"/>
    <col min="12802" max="12802" width="8" style="4" customWidth="1"/>
    <col min="12803" max="12803" width="5.77734375" style="4" bestFit="1" customWidth="1"/>
    <col min="12804" max="13045" width="8.88671875" style="4"/>
    <col min="13046" max="13046" width="15.21875" style="4" customWidth="1"/>
    <col min="13047" max="13047" width="16.5546875" style="4" customWidth="1"/>
    <col min="13048" max="13048" width="23.44140625" style="4" customWidth="1"/>
    <col min="13049" max="13049" width="8.88671875" style="4"/>
    <col min="13050" max="13050" width="13.88671875" style="4" customWidth="1"/>
    <col min="13051" max="13051" width="10" style="4" bestFit="1" customWidth="1"/>
    <col min="13052" max="13052" width="6.21875" style="4" customWidth="1"/>
    <col min="13053" max="13053" width="14.44140625" style="4" bestFit="1" customWidth="1"/>
    <col min="13054" max="13054" width="13" style="4" customWidth="1"/>
    <col min="13055" max="13055" width="16.77734375" style="4" bestFit="1" customWidth="1"/>
    <col min="13056" max="13056" width="11.5546875" style="4" customWidth="1"/>
    <col min="13057" max="13057" width="8.88671875" style="4"/>
    <col min="13058" max="13058" width="8" style="4" customWidth="1"/>
    <col min="13059" max="13059" width="5.77734375" style="4" bestFit="1" customWidth="1"/>
    <col min="13060" max="13301" width="8.88671875" style="4"/>
    <col min="13302" max="13302" width="15.21875" style="4" customWidth="1"/>
    <col min="13303" max="13303" width="16.5546875" style="4" customWidth="1"/>
    <col min="13304" max="13304" width="23.44140625" style="4" customWidth="1"/>
    <col min="13305" max="13305" width="8.88671875" style="4"/>
    <col min="13306" max="13306" width="13.88671875" style="4" customWidth="1"/>
    <col min="13307" max="13307" width="10" style="4" bestFit="1" customWidth="1"/>
    <col min="13308" max="13308" width="6.21875" style="4" customWidth="1"/>
    <col min="13309" max="13309" width="14.44140625" style="4" bestFit="1" customWidth="1"/>
    <col min="13310" max="13310" width="13" style="4" customWidth="1"/>
    <col min="13311" max="13311" width="16.77734375" style="4" bestFit="1" customWidth="1"/>
    <col min="13312" max="13312" width="11.5546875" style="4" customWidth="1"/>
    <col min="13313" max="13313" width="8.88671875" style="4"/>
    <col min="13314" max="13314" width="8" style="4" customWidth="1"/>
    <col min="13315" max="13315" width="5.77734375" style="4" bestFit="1" customWidth="1"/>
    <col min="13316" max="13557" width="8.88671875" style="4"/>
    <col min="13558" max="13558" width="15.21875" style="4" customWidth="1"/>
    <col min="13559" max="13559" width="16.5546875" style="4" customWidth="1"/>
    <col min="13560" max="13560" width="23.44140625" style="4" customWidth="1"/>
    <col min="13561" max="13561" width="8.88671875" style="4"/>
    <col min="13562" max="13562" width="13.88671875" style="4" customWidth="1"/>
    <col min="13563" max="13563" width="10" style="4" bestFit="1" customWidth="1"/>
    <col min="13564" max="13564" width="6.21875" style="4" customWidth="1"/>
    <col min="13565" max="13565" width="14.44140625" style="4" bestFit="1" customWidth="1"/>
    <col min="13566" max="13566" width="13" style="4" customWidth="1"/>
    <col min="13567" max="13567" width="16.77734375" style="4" bestFit="1" customWidth="1"/>
    <col min="13568" max="13568" width="11.5546875" style="4" customWidth="1"/>
    <col min="13569" max="13569" width="8.88671875" style="4"/>
    <col min="13570" max="13570" width="8" style="4" customWidth="1"/>
    <col min="13571" max="13571" width="5.77734375" style="4" bestFit="1" customWidth="1"/>
    <col min="13572" max="13813" width="8.88671875" style="4"/>
    <col min="13814" max="13814" width="15.21875" style="4" customWidth="1"/>
    <col min="13815" max="13815" width="16.5546875" style="4" customWidth="1"/>
    <col min="13816" max="13816" width="23.44140625" style="4" customWidth="1"/>
    <col min="13817" max="13817" width="8.88671875" style="4"/>
    <col min="13818" max="13818" width="13.88671875" style="4" customWidth="1"/>
    <col min="13819" max="13819" width="10" style="4" bestFit="1" customWidth="1"/>
    <col min="13820" max="13820" width="6.21875" style="4" customWidth="1"/>
    <col min="13821" max="13821" width="14.44140625" style="4" bestFit="1" customWidth="1"/>
    <col min="13822" max="13822" width="13" style="4" customWidth="1"/>
    <col min="13823" max="13823" width="16.77734375" style="4" bestFit="1" customWidth="1"/>
    <col min="13824" max="13824" width="11.5546875" style="4" customWidth="1"/>
    <col min="13825" max="13825" width="8.88671875" style="4"/>
    <col min="13826" max="13826" width="8" style="4" customWidth="1"/>
    <col min="13827" max="13827" width="5.77734375" style="4" bestFit="1" customWidth="1"/>
    <col min="13828" max="14069" width="8.88671875" style="4"/>
    <col min="14070" max="14070" width="15.21875" style="4" customWidth="1"/>
    <col min="14071" max="14071" width="16.5546875" style="4" customWidth="1"/>
    <col min="14072" max="14072" width="23.44140625" style="4" customWidth="1"/>
    <col min="14073" max="14073" width="8.88671875" style="4"/>
    <col min="14074" max="14074" width="13.88671875" style="4" customWidth="1"/>
    <col min="14075" max="14075" width="10" style="4" bestFit="1" customWidth="1"/>
    <col min="14076" max="14076" width="6.21875" style="4" customWidth="1"/>
    <col min="14077" max="14077" width="14.44140625" style="4" bestFit="1" customWidth="1"/>
    <col min="14078" max="14078" width="13" style="4" customWidth="1"/>
    <col min="14079" max="14079" width="16.77734375" style="4" bestFit="1" customWidth="1"/>
    <col min="14080" max="14080" width="11.5546875" style="4" customWidth="1"/>
    <col min="14081" max="14081" width="8.88671875" style="4"/>
    <col min="14082" max="14082" width="8" style="4" customWidth="1"/>
    <col min="14083" max="14083" width="5.77734375" style="4" bestFit="1" customWidth="1"/>
    <col min="14084" max="14325" width="8.88671875" style="4"/>
    <col min="14326" max="14326" width="15.21875" style="4" customWidth="1"/>
    <col min="14327" max="14327" width="16.5546875" style="4" customWidth="1"/>
    <col min="14328" max="14328" width="23.44140625" style="4" customWidth="1"/>
    <col min="14329" max="14329" width="8.88671875" style="4"/>
    <col min="14330" max="14330" width="13.88671875" style="4" customWidth="1"/>
    <col min="14331" max="14331" width="10" style="4" bestFit="1" customWidth="1"/>
    <col min="14332" max="14332" width="6.21875" style="4" customWidth="1"/>
    <col min="14333" max="14333" width="14.44140625" style="4" bestFit="1" customWidth="1"/>
    <col min="14334" max="14334" width="13" style="4" customWidth="1"/>
    <col min="14335" max="14335" width="16.77734375" style="4" bestFit="1" customWidth="1"/>
    <col min="14336" max="14336" width="11.5546875" style="4" customWidth="1"/>
    <col min="14337" max="14337" width="8.88671875" style="4"/>
    <col min="14338" max="14338" width="8" style="4" customWidth="1"/>
    <col min="14339" max="14339" width="5.77734375" style="4" bestFit="1" customWidth="1"/>
    <col min="14340" max="14581" width="8.88671875" style="4"/>
    <col min="14582" max="14582" width="15.21875" style="4" customWidth="1"/>
    <col min="14583" max="14583" width="16.5546875" style="4" customWidth="1"/>
    <col min="14584" max="14584" width="23.44140625" style="4" customWidth="1"/>
    <col min="14585" max="14585" width="8.88671875" style="4"/>
    <col min="14586" max="14586" width="13.88671875" style="4" customWidth="1"/>
    <col min="14587" max="14587" width="10" style="4" bestFit="1" customWidth="1"/>
    <col min="14588" max="14588" width="6.21875" style="4" customWidth="1"/>
    <col min="14589" max="14589" width="14.44140625" style="4" bestFit="1" customWidth="1"/>
    <col min="14590" max="14590" width="13" style="4" customWidth="1"/>
    <col min="14591" max="14591" width="16.77734375" style="4" bestFit="1" customWidth="1"/>
    <col min="14592" max="14592" width="11.5546875" style="4" customWidth="1"/>
    <col min="14593" max="14593" width="8.88671875" style="4"/>
    <col min="14594" max="14594" width="8" style="4" customWidth="1"/>
    <col min="14595" max="14595" width="5.77734375" style="4" bestFit="1" customWidth="1"/>
    <col min="14596" max="14837" width="8.88671875" style="4"/>
    <col min="14838" max="14838" width="15.21875" style="4" customWidth="1"/>
    <col min="14839" max="14839" width="16.5546875" style="4" customWidth="1"/>
    <col min="14840" max="14840" width="23.44140625" style="4" customWidth="1"/>
    <col min="14841" max="14841" width="8.88671875" style="4"/>
    <col min="14842" max="14842" width="13.88671875" style="4" customWidth="1"/>
    <col min="14843" max="14843" width="10" style="4" bestFit="1" customWidth="1"/>
    <col min="14844" max="14844" width="6.21875" style="4" customWidth="1"/>
    <col min="14845" max="14845" width="14.44140625" style="4" bestFit="1" customWidth="1"/>
    <col min="14846" max="14846" width="13" style="4" customWidth="1"/>
    <col min="14847" max="14847" width="16.77734375" style="4" bestFit="1" customWidth="1"/>
    <col min="14848" max="14848" width="11.5546875" style="4" customWidth="1"/>
    <col min="14849" max="14849" width="8.88671875" style="4"/>
    <col min="14850" max="14850" width="8" style="4" customWidth="1"/>
    <col min="14851" max="14851" width="5.77734375" style="4" bestFit="1" customWidth="1"/>
    <col min="14852" max="15093" width="8.88671875" style="4"/>
    <col min="15094" max="15094" width="15.21875" style="4" customWidth="1"/>
    <col min="15095" max="15095" width="16.5546875" style="4" customWidth="1"/>
    <col min="15096" max="15096" width="23.44140625" style="4" customWidth="1"/>
    <col min="15097" max="15097" width="8.88671875" style="4"/>
    <col min="15098" max="15098" width="13.88671875" style="4" customWidth="1"/>
    <col min="15099" max="15099" width="10" style="4" bestFit="1" customWidth="1"/>
    <col min="15100" max="15100" width="6.21875" style="4" customWidth="1"/>
    <col min="15101" max="15101" width="14.44140625" style="4" bestFit="1" customWidth="1"/>
    <col min="15102" max="15102" width="13" style="4" customWidth="1"/>
    <col min="15103" max="15103" width="16.77734375" style="4" bestFit="1" customWidth="1"/>
    <col min="15104" max="15104" width="11.5546875" style="4" customWidth="1"/>
    <col min="15105" max="15105" width="8.88671875" style="4"/>
    <col min="15106" max="15106" width="8" style="4" customWidth="1"/>
    <col min="15107" max="15107" width="5.77734375" style="4" bestFit="1" customWidth="1"/>
    <col min="15108" max="15349" width="8.88671875" style="4"/>
    <col min="15350" max="15350" width="15.21875" style="4" customWidth="1"/>
    <col min="15351" max="15351" width="16.5546875" style="4" customWidth="1"/>
    <col min="15352" max="15352" width="23.44140625" style="4" customWidth="1"/>
    <col min="15353" max="15353" width="8.88671875" style="4"/>
    <col min="15354" max="15354" width="13.88671875" style="4" customWidth="1"/>
    <col min="15355" max="15355" width="10" style="4" bestFit="1" customWidth="1"/>
    <col min="15356" max="15356" width="6.21875" style="4" customWidth="1"/>
    <col min="15357" max="15357" width="14.44140625" style="4" bestFit="1" customWidth="1"/>
    <col min="15358" max="15358" width="13" style="4" customWidth="1"/>
    <col min="15359" max="15359" width="16.77734375" style="4" bestFit="1" customWidth="1"/>
    <col min="15360" max="15360" width="11.5546875" style="4" customWidth="1"/>
    <col min="15361" max="15361" width="8.88671875" style="4"/>
    <col min="15362" max="15362" width="8" style="4" customWidth="1"/>
    <col min="15363" max="15363" width="5.77734375" style="4" bestFit="1" customWidth="1"/>
    <col min="15364" max="15605" width="8.88671875" style="4"/>
    <col min="15606" max="15606" width="15.21875" style="4" customWidth="1"/>
    <col min="15607" max="15607" width="16.5546875" style="4" customWidth="1"/>
    <col min="15608" max="15608" width="23.44140625" style="4" customWidth="1"/>
    <col min="15609" max="15609" width="8.88671875" style="4"/>
    <col min="15610" max="15610" width="13.88671875" style="4" customWidth="1"/>
    <col min="15611" max="15611" width="10" style="4" bestFit="1" customWidth="1"/>
    <col min="15612" max="15612" width="6.21875" style="4" customWidth="1"/>
    <col min="15613" max="15613" width="14.44140625" style="4" bestFit="1" customWidth="1"/>
    <col min="15614" max="15614" width="13" style="4" customWidth="1"/>
    <col min="15615" max="15615" width="16.77734375" style="4" bestFit="1" customWidth="1"/>
    <col min="15616" max="15616" width="11.5546875" style="4" customWidth="1"/>
    <col min="15617" max="15617" width="8.88671875" style="4"/>
    <col min="15618" max="15618" width="8" style="4" customWidth="1"/>
    <col min="15619" max="15619" width="5.77734375" style="4" bestFit="1" customWidth="1"/>
    <col min="15620" max="15861" width="8.88671875" style="4"/>
    <col min="15862" max="15862" width="15.21875" style="4" customWidth="1"/>
    <col min="15863" max="15863" width="16.5546875" style="4" customWidth="1"/>
    <col min="15864" max="15864" width="23.44140625" style="4" customWidth="1"/>
    <col min="15865" max="15865" width="8.88671875" style="4"/>
    <col min="15866" max="15866" width="13.88671875" style="4" customWidth="1"/>
    <col min="15867" max="15867" width="10" style="4" bestFit="1" customWidth="1"/>
    <col min="15868" max="15868" width="6.21875" style="4" customWidth="1"/>
    <col min="15869" max="15869" width="14.44140625" style="4" bestFit="1" customWidth="1"/>
    <col min="15870" max="15870" width="13" style="4" customWidth="1"/>
    <col min="15871" max="15871" width="16.77734375" style="4" bestFit="1" customWidth="1"/>
    <col min="15872" max="15872" width="11.5546875" style="4" customWidth="1"/>
    <col min="15873" max="15873" width="8.88671875" style="4"/>
    <col min="15874" max="15874" width="8" style="4" customWidth="1"/>
    <col min="15875" max="15875" width="5.77734375" style="4" bestFit="1" customWidth="1"/>
    <col min="15876" max="16117" width="8.88671875" style="4"/>
    <col min="16118" max="16118" width="15.21875" style="4" customWidth="1"/>
    <col min="16119" max="16119" width="16.5546875" style="4" customWidth="1"/>
    <col min="16120" max="16120" width="23.44140625" style="4" customWidth="1"/>
    <col min="16121" max="16121" width="8.88671875" style="4"/>
    <col min="16122" max="16122" width="13.88671875" style="4" customWidth="1"/>
    <col min="16123" max="16123" width="10" style="4" bestFit="1" customWidth="1"/>
    <col min="16124" max="16124" width="6.21875" style="4" customWidth="1"/>
    <col min="16125" max="16125" width="14.44140625" style="4" bestFit="1" customWidth="1"/>
    <col min="16126" max="16126" width="13" style="4" customWidth="1"/>
    <col min="16127" max="16127" width="16.77734375" style="4" bestFit="1" customWidth="1"/>
    <col min="16128" max="16128" width="11.5546875" style="4" customWidth="1"/>
    <col min="16129" max="16129" width="8.88671875" style="4"/>
    <col min="16130" max="16130" width="8" style="4" customWidth="1"/>
    <col min="16131" max="16131" width="5.77734375" style="4" bestFit="1" customWidth="1"/>
    <col min="16132" max="16384" width="8.88671875" style="4"/>
  </cols>
  <sheetData>
    <row r="1" spans="1:11" ht="24.6" customHeight="1" x14ac:dyDescent="0.25">
      <c r="A1" s="7" t="s">
        <v>213</v>
      </c>
      <c r="B1" s="7"/>
    </row>
    <row r="2" spans="1:11" ht="60.6" customHeight="1" x14ac:dyDescent="0.25">
      <c r="A2" s="6" t="s">
        <v>218</v>
      </c>
      <c r="B2" s="6"/>
      <c r="C2" s="6"/>
      <c r="D2" s="6"/>
      <c r="E2" s="6"/>
      <c r="F2" s="6"/>
      <c r="G2" s="6"/>
      <c r="H2" s="6"/>
      <c r="I2" s="6"/>
      <c r="J2" s="6"/>
      <c r="K2" s="6"/>
    </row>
    <row r="3" spans="1:11" s="10" customFormat="1" ht="35.4" customHeight="1" x14ac:dyDescent="0.25">
      <c r="A3" s="8" t="s">
        <v>212</v>
      </c>
      <c r="B3" s="8" t="s">
        <v>0</v>
      </c>
      <c r="C3" s="8" t="s">
        <v>1</v>
      </c>
      <c r="D3" s="8" t="s">
        <v>2</v>
      </c>
      <c r="E3" s="8" t="s">
        <v>3</v>
      </c>
      <c r="F3" s="8" t="s">
        <v>215</v>
      </c>
      <c r="G3" s="8" t="s">
        <v>4</v>
      </c>
      <c r="H3" s="8" t="s">
        <v>214</v>
      </c>
      <c r="I3" s="9" t="s">
        <v>5</v>
      </c>
      <c r="J3" s="8" t="s">
        <v>216</v>
      </c>
      <c r="K3" s="8" t="s">
        <v>6</v>
      </c>
    </row>
    <row r="4" spans="1:11" ht="29.4" customHeight="1" x14ac:dyDescent="0.25">
      <c r="A4" s="1">
        <v>1</v>
      </c>
      <c r="B4" s="1" t="s">
        <v>7</v>
      </c>
      <c r="C4" s="1" t="s">
        <v>8</v>
      </c>
      <c r="D4" s="2" t="s">
        <v>9</v>
      </c>
      <c r="E4" s="1" t="s">
        <v>10</v>
      </c>
      <c r="F4" s="1">
        <f>VLOOKUP(D4,'[1]修正后的面试成绩（排名 )'!$B$2:$J$92,7,0)</f>
        <v>89.12</v>
      </c>
      <c r="G4" s="1">
        <f>VLOOKUP(D4,'[1]修正后的面试成绩（排名 )'!$B$2:$J$92,8,0)</f>
        <v>1.0078134999999999</v>
      </c>
      <c r="H4" s="1">
        <f>VLOOKUP(D4,'[1]修正后的面试成绩（排名 )'!$B$2:$J$92,9,0)</f>
        <v>89.82</v>
      </c>
      <c r="I4" s="3">
        <f t="shared" ref="I4:I35" si="0">H4*0.6+E4*0.4</f>
        <v>89.49199999999999</v>
      </c>
      <c r="J4" s="2" t="s">
        <v>217</v>
      </c>
      <c r="K4" s="2"/>
    </row>
    <row r="5" spans="1:11" ht="29.4" customHeight="1" x14ac:dyDescent="0.25">
      <c r="A5" s="1">
        <v>2</v>
      </c>
      <c r="B5" s="1" t="s">
        <v>7</v>
      </c>
      <c r="C5" s="1" t="s">
        <v>11</v>
      </c>
      <c r="D5" s="2" t="s">
        <v>12</v>
      </c>
      <c r="E5" s="1" t="s">
        <v>13</v>
      </c>
      <c r="F5" s="1">
        <f>VLOOKUP(D5,'[1]修正后的面试成绩（排名 )'!$B$2:$J$92,7,0)</f>
        <v>89.4</v>
      </c>
      <c r="G5" s="1">
        <f>VLOOKUP(D5,'[1]修正后的面试成绩（排名 )'!$B$2:$J$92,8,0)</f>
        <v>1.0078134999999999</v>
      </c>
      <c r="H5" s="1">
        <f>VLOOKUP(D5,'[1]修正后的面试成绩（排名 )'!$B$2:$J$92,9,0)</f>
        <v>90.1</v>
      </c>
      <c r="I5" s="3">
        <f t="shared" si="0"/>
        <v>88.46</v>
      </c>
      <c r="J5" s="2" t="s">
        <v>217</v>
      </c>
      <c r="K5" s="2"/>
    </row>
    <row r="6" spans="1:11" ht="29.4" customHeight="1" x14ac:dyDescent="0.25">
      <c r="A6" s="1">
        <v>3</v>
      </c>
      <c r="B6" s="1" t="s">
        <v>7</v>
      </c>
      <c r="C6" s="1" t="s">
        <v>14</v>
      </c>
      <c r="D6" s="2" t="s">
        <v>15</v>
      </c>
      <c r="E6" s="1" t="s">
        <v>16</v>
      </c>
      <c r="F6" s="1">
        <f>VLOOKUP(D6,'[1]修正后的面试成绩（排名 )'!$B$2:$J$92,7,0)</f>
        <v>89.16</v>
      </c>
      <c r="G6" s="1">
        <f>VLOOKUP(D6,'[1]修正后的面试成绩（排名 )'!$B$2:$J$92,8,0)</f>
        <v>0.98227030000000004</v>
      </c>
      <c r="H6" s="1">
        <f>VLOOKUP(D6,'[1]修正后的面试成绩（排名 )'!$B$2:$J$92,9,0)</f>
        <v>87.58</v>
      </c>
      <c r="I6" s="3">
        <f t="shared" si="0"/>
        <v>88.347999999999999</v>
      </c>
      <c r="J6" s="2" t="s">
        <v>217</v>
      </c>
      <c r="K6" s="2"/>
    </row>
    <row r="7" spans="1:11" ht="29.4" customHeight="1" x14ac:dyDescent="0.25">
      <c r="A7" s="1">
        <v>4</v>
      </c>
      <c r="B7" s="1" t="s">
        <v>7</v>
      </c>
      <c r="C7" s="1" t="s">
        <v>17</v>
      </c>
      <c r="D7" s="2" t="s">
        <v>18</v>
      </c>
      <c r="E7" s="1" t="s">
        <v>19</v>
      </c>
      <c r="F7" s="1">
        <f>VLOOKUP(D7,'[1]修正后的面试成绩（排名 )'!$B$2:$J$92,7,0)</f>
        <v>89</v>
      </c>
      <c r="G7" s="1">
        <f>VLOOKUP(D7,'[1]修正后的面试成绩（排名 )'!$B$2:$J$92,8,0)</f>
        <v>0.98227030000000004</v>
      </c>
      <c r="H7" s="1">
        <f>VLOOKUP(D7,'[1]修正后的面试成绩（排名 )'!$B$2:$J$92,9,0)</f>
        <v>87.42</v>
      </c>
      <c r="I7" s="3">
        <f t="shared" si="0"/>
        <v>87.652000000000001</v>
      </c>
      <c r="J7" s="2" t="s">
        <v>217</v>
      </c>
      <c r="K7" s="2"/>
    </row>
    <row r="8" spans="1:11" ht="29.4" customHeight="1" x14ac:dyDescent="0.25">
      <c r="A8" s="1">
        <v>5</v>
      </c>
      <c r="B8" s="1" t="s">
        <v>7</v>
      </c>
      <c r="C8" s="1" t="s">
        <v>20</v>
      </c>
      <c r="D8" s="2" t="s">
        <v>21</v>
      </c>
      <c r="E8" s="1" t="s">
        <v>22</v>
      </c>
      <c r="F8" s="1">
        <f>VLOOKUP(D8,'[1]修正后的面试成绩（排名 )'!$B$2:$J$92,7,0)</f>
        <v>88</v>
      </c>
      <c r="G8" s="1">
        <f>VLOOKUP(D8,'[1]修正后的面试成绩（排名 )'!$B$2:$J$92,8,0)</f>
        <v>1.0078134999999999</v>
      </c>
      <c r="H8" s="1">
        <f>VLOOKUP(D8,'[1]修正后的面试成绩（排名 )'!$B$2:$J$92,9,0)</f>
        <v>88.69</v>
      </c>
      <c r="I8" s="3">
        <f t="shared" si="0"/>
        <v>87.414000000000001</v>
      </c>
      <c r="J8" s="2" t="s">
        <v>217</v>
      </c>
      <c r="K8" s="2"/>
    </row>
    <row r="9" spans="1:11" ht="29.4" customHeight="1" x14ac:dyDescent="0.25">
      <c r="A9" s="1">
        <v>6</v>
      </c>
      <c r="B9" s="1" t="s">
        <v>7</v>
      </c>
      <c r="C9" s="1" t="s">
        <v>23</v>
      </c>
      <c r="D9" s="2" t="s">
        <v>24</v>
      </c>
      <c r="E9" s="1" t="s">
        <v>25</v>
      </c>
      <c r="F9" s="1">
        <f>VLOOKUP(D9,'[1]修正后的面试成绩（排名 )'!$B$2:$J$92,7,0)</f>
        <v>90.72</v>
      </c>
      <c r="G9" s="1">
        <f>VLOOKUP(D9,'[1]修正后的面试成绩（排名 )'!$B$2:$J$92,8,0)</f>
        <v>0.98227030000000004</v>
      </c>
      <c r="H9" s="1">
        <f>VLOOKUP(D9,'[1]修正后的面试成绩（排名 )'!$B$2:$J$92,9,0)</f>
        <v>89.11</v>
      </c>
      <c r="I9" s="3">
        <f t="shared" si="0"/>
        <v>87.266000000000005</v>
      </c>
      <c r="J9" s="2" t="s">
        <v>217</v>
      </c>
      <c r="K9" s="2"/>
    </row>
    <row r="10" spans="1:11" ht="29.4" customHeight="1" x14ac:dyDescent="0.25">
      <c r="A10" s="1">
        <v>7</v>
      </c>
      <c r="B10" s="1" t="s">
        <v>7</v>
      </c>
      <c r="C10" s="1" t="s">
        <v>26</v>
      </c>
      <c r="D10" s="2" t="s">
        <v>27</v>
      </c>
      <c r="E10" s="1" t="s">
        <v>28</v>
      </c>
      <c r="F10" s="1">
        <f>VLOOKUP(D10,'[1]修正后的面试成绩（排名 )'!$B$2:$J$92,7,0)</f>
        <v>86.24</v>
      </c>
      <c r="G10" s="1">
        <f>VLOOKUP(D10,'[1]修正后的面试成绩（排名 )'!$B$2:$J$92,8,0)</f>
        <v>1.0065846000000001</v>
      </c>
      <c r="H10" s="1">
        <f>VLOOKUP(D10,'[1]修正后的面试成绩（排名 )'!$B$2:$J$92,9,0)</f>
        <v>86.81</v>
      </c>
      <c r="I10" s="3">
        <f t="shared" si="0"/>
        <v>87.085999999999999</v>
      </c>
      <c r="J10" s="2" t="s">
        <v>217</v>
      </c>
      <c r="K10" s="2"/>
    </row>
    <row r="11" spans="1:11" ht="29.4" customHeight="1" x14ac:dyDescent="0.25">
      <c r="A11" s="1">
        <v>8</v>
      </c>
      <c r="B11" s="1" t="s">
        <v>7</v>
      </c>
      <c r="C11" s="1" t="s">
        <v>29</v>
      </c>
      <c r="D11" s="2" t="s">
        <v>30</v>
      </c>
      <c r="E11" s="1" t="s">
        <v>31</v>
      </c>
      <c r="F11" s="1">
        <f>VLOOKUP(D11,'[1]修正后的面试成绩（排名 )'!$B$2:$J$92,7,0)</f>
        <v>83.44</v>
      </c>
      <c r="G11" s="1">
        <f>VLOOKUP(D11,'[1]修正后的面试成绩（排名 )'!$B$2:$J$92,8,0)</f>
        <v>1.0065846000000001</v>
      </c>
      <c r="H11" s="1">
        <f>VLOOKUP(D11,'[1]修正后的面试成绩（排名 )'!$B$2:$J$92,9,0)</f>
        <v>83.99</v>
      </c>
      <c r="I11" s="3">
        <f t="shared" si="0"/>
        <v>86.793999999999997</v>
      </c>
      <c r="J11" s="2" t="s">
        <v>217</v>
      </c>
      <c r="K11" s="2"/>
    </row>
    <row r="12" spans="1:11" ht="29.4" customHeight="1" x14ac:dyDescent="0.25">
      <c r="A12" s="1">
        <v>9</v>
      </c>
      <c r="B12" s="1" t="s">
        <v>7</v>
      </c>
      <c r="C12" s="1" t="s">
        <v>32</v>
      </c>
      <c r="D12" s="2" t="s">
        <v>33</v>
      </c>
      <c r="E12" s="1" t="s">
        <v>19</v>
      </c>
      <c r="F12" s="1">
        <f>VLOOKUP(D12,'[1]修正后的面试成绩（排名 )'!$B$2:$J$92,7,0)</f>
        <v>85.2</v>
      </c>
      <c r="G12" s="1">
        <f>VLOOKUP(D12,'[1]修正后的面试成绩（排名 )'!$B$2:$J$92,8,0)</f>
        <v>1.0065846000000001</v>
      </c>
      <c r="H12" s="1">
        <f>VLOOKUP(D12,'[1]修正后的面试成绩（排名 )'!$B$2:$J$92,9,0)</f>
        <v>85.76</v>
      </c>
      <c r="I12" s="3">
        <f t="shared" si="0"/>
        <v>86.656000000000006</v>
      </c>
      <c r="J12" s="2" t="s">
        <v>217</v>
      </c>
      <c r="K12" s="2"/>
    </row>
    <row r="13" spans="1:11" ht="29.4" customHeight="1" x14ac:dyDescent="0.25">
      <c r="A13" s="1">
        <v>10</v>
      </c>
      <c r="B13" s="1" t="s">
        <v>7</v>
      </c>
      <c r="C13" s="1" t="s">
        <v>34</v>
      </c>
      <c r="D13" s="2" t="s">
        <v>35</v>
      </c>
      <c r="E13" s="1" t="s">
        <v>36</v>
      </c>
      <c r="F13" s="1">
        <f>VLOOKUP(D13,'[1]修正后的面试成绩（排名 )'!$B$2:$J$92,7,0)</f>
        <v>88.4</v>
      </c>
      <c r="G13" s="1">
        <f>VLOOKUP(D13,'[1]修正后的面试成绩（排名 )'!$B$2:$J$92,8,0)</f>
        <v>1.0065846000000001</v>
      </c>
      <c r="H13" s="1">
        <f>VLOOKUP(D13,'[1]修正后的面试成绩（排名 )'!$B$2:$J$92,9,0)</f>
        <v>88.98</v>
      </c>
      <c r="I13" s="3">
        <f t="shared" si="0"/>
        <v>86.388000000000005</v>
      </c>
      <c r="J13" s="2" t="s">
        <v>217</v>
      </c>
      <c r="K13" s="2"/>
    </row>
    <row r="14" spans="1:11" ht="29.4" customHeight="1" x14ac:dyDescent="0.25">
      <c r="A14" s="1">
        <v>11</v>
      </c>
      <c r="B14" s="1" t="s">
        <v>7</v>
      </c>
      <c r="C14" s="1" t="s">
        <v>37</v>
      </c>
      <c r="D14" s="2" t="s">
        <v>38</v>
      </c>
      <c r="E14" s="1" t="s">
        <v>28</v>
      </c>
      <c r="F14" s="1">
        <f>VLOOKUP(D14,'[1]修正后的面试成绩（排名 )'!$B$2:$J$92,7,0)</f>
        <v>86.72</v>
      </c>
      <c r="G14" s="1">
        <f>VLOOKUP(D14,'[1]修正后的面试成绩（排名 )'!$B$2:$J$92,8,0)</f>
        <v>0.98227030000000004</v>
      </c>
      <c r="H14" s="1">
        <f>VLOOKUP(D14,'[1]修正后的面试成绩（排名 )'!$B$2:$J$92,9,0)</f>
        <v>85.18</v>
      </c>
      <c r="I14" s="3">
        <f t="shared" si="0"/>
        <v>86.108000000000004</v>
      </c>
      <c r="J14" s="2" t="s">
        <v>217</v>
      </c>
      <c r="K14" s="2"/>
    </row>
    <row r="15" spans="1:11" ht="29.4" customHeight="1" x14ac:dyDescent="0.25">
      <c r="A15" s="1">
        <v>12</v>
      </c>
      <c r="B15" s="1" t="s">
        <v>7</v>
      </c>
      <c r="C15" s="1" t="s">
        <v>39</v>
      </c>
      <c r="D15" s="2" t="s">
        <v>40</v>
      </c>
      <c r="E15" s="1" t="s">
        <v>41</v>
      </c>
      <c r="F15" s="1">
        <f>VLOOKUP(D15,'[1]修正后的面试成绩（排名 )'!$B$2:$J$92,7,0)</f>
        <v>84.76</v>
      </c>
      <c r="G15" s="1">
        <f>VLOOKUP(D15,'[1]修正后的面试成绩（排名 )'!$B$2:$J$92,8,0)</f>
        <v>1.0065846000000001</v>
      </c>
      <c r="H15" s="1">
        <f>VLOOKUP(D15,'[1]修正后的面试成绩（排名 )'!$B$2:$J$92,9,0)</f>
        <v>85.32</v>
      </c>
      <c r="I15" s="3">
        <f t="shared" si="0"/>
        <v>85.792000000000002</v>
      </c>
      <c r="J15" s="2" t="s">
        <v>217</v>
      </c>
      <c r="K15" s="2"/>
    </row>
    <row r="16" spans="1:11" ht="29.4" customHeight="1" x14ac:dyDescent="0.25">
      <c r="A16" s="1">
        <v>13</v>
      </c>
      <c r="B16" s="1" t="s">
        <v>7</v>
      </c>
      <c r="C16" s="1" t="s">
        <v>42</v>
      </c>
      <c r="D16" s="2" t="s">
        <v>43</v>
      </c>
      <c r="E16" s="1" t="s">
        <v>36</v>
      </c>
      <c r="F16" s="1">
        <f>VLOOKUP(D16,'[1]修正后的面试成绩（排名 )'!$B$2:$J$92,7,0)</f>
        <v>87.28</v>
      </c>
      <c r="G16" s="1">
        <f>VLOOKUP(D16,'[1]修正后的面试成绩（排名 )'!$B$2:$J$92,8,0)</f>
        <v>1.0078134999999999</v>
      </c>
      <c r="H16" s="1">
        <f>VLOOKUP(D16,'[1]修正后的面试成绩（排名 )'!$B$2:$J$92,9,0)</f>
        <v>87.96</v>
      </c>
      <c r="I16" s="3">
        <f t="shared" si="0"/>
        <v>85.775999999999996</v>
      </c>
      <c r="J16" s="2" t="s">
        <v>217</v>
      </c>
      <c r="K16" s="2"/>
    </row>
    <row r="17" spans="1:11" ht="29.4" customHeight="1" x14ac:dyDescent="0.25">
      <c r="A17" s="1">
        <v>14</v>
      </c>
      <c r="B17" s="1" t="s">
        <v>7</v>
      </c>
      <c r="C17" s="1" t="s">
        <v>44</v>
      </c>
      <c r="D17" s="2" t="s">
        <v>45</v>
      </c>
      <c r="E17" s="1" t="s">
        <v>41</v>
      </c>
      <c r="F17" s="1">
        <f>VLOOKUP(D17,'[1]修正后的面试成绩（排名 )'!$B$2:$J$92,7,0)</f>
        <v>86.52</v>
      </c>
      <c r="G17" s="1">
        <f>VLOOKUP(D17,'[1]修正后的面试成绩（排名 )'!$B$2:$J$92,8,0)</f>
        <v>0.98227030000000004</v>
      </c>
      <c r="H17" s="1">
        <f>VLOOKUP(D17,'[1]修正后的面试成绩（排名 )'!$B$2:$J$92,9,0)</f>
        <v>84.99</v>
      </c>
      <c r="I17" s="3">
        <f t="shared" si="0"/>
        <v>85.593999999999994</v>
      </c>
      <c r="J17" s="2" t="s">
        <v>217</v>
      </c>
      <c r="K17" s="2"/>
    </row>
    <row r="18" spans="1:11" ht="29.4" customHeight="1" x14ac:dyDescent="0.25">
      <c r="A18" s="1">
        <v>15</v>
      </c>
      <c r="B18" s="1" t="s">
        <v>7</v>
      </c>
      <c r="C18" s="1" t="s">
        <v>46</v>
      </c>
      <c r="D18" s="2" t="s">
        <v>47</v>
      </c>
      <c r="E18" s="1" t="s">
        <v>48</v>
      </c>
      <c r="F18" s="1">
        <f>VLOOKUP(D18,'[1]修正后的面试成绩（排名 )'!$B$2:$J$92,7,0)</f>
        <v>86.24</v>
      </c>
      <c r="G18" s="1">
        <f>VLOOKUP(D18,'[1]修正后的面试成绩（排名 )'!$B$2:$J$92,8,0)</f>
        <v>1.0078134999999999</v>
      </c>
      <c r="H18" s="1">
        <f>VLOOKUP(D18,'[1]修正后的面试成绩（排名 )'!$B$2:$J$92,9,0)</f>
        <v>86.91</v>
      </c>
      <c r="I18" s="3">
        <f t="shared" si="0"/>
        <v>85.545999999999992</v>
      </c>
      <c r="J18" s="2" t="s">
        <v>217</v>
      </c>
      <c r="K18" s="2"/>
    </row>
    <row r="19" spans="1:11" ht="29.4" customHeight="1" x14ac:dyDescent="0.25">
      <c r="A19" s="1">
        <v>16</v>
      </c>
      <c r="B19" s="1" t="s">
        <v>7</v>
      </c>
      <c r="C19" s="1" t="s">
        <v>49</v>
      </c>
      <c r="D19" s="2" t="s">
        <v>50</v>
      </c>
      <c r="E19" s="1" t="s">
        <v>51</v>
      </c>
      <c r="F19" s="1">
        <f>VLOOKUP(D19,'[1]修正后的面试成绩（排名 )'!$B$2:$J$92,7,0)</f>
        <v>87.96</v>
      </c>
      <c r="G19" s="1">
        <f>VLOOKUP(D19,'[1]修正后的面试成绩（排名 )'!$B$2:$J$92,8,0)</f>
        <v>1.0078134999999999</v>
      </c>
      <c r="H19" s="1">
        <f>VLOOKUP(D19,'[1]修正后的面试成绩（排名 )'!$B$2:$J$92,9,0)</f>
        <v>88.65</v>
      </c>
      <c r="I19" s="3">
        <f t="shared" si="0"/>
        <v>84.79</v>
      </c>
      <c r="J19" s="2" t="s">
        <v>217</v>
      </c>
      <c r="K19" s="2"/>
    </row>
    <row r="20" spans="1:11" ht="29.4" customHeight="1" x14ac:dyDescent="0.25">
      <c r="A20" s="1">
        <v>17</v>
      </c>
      <c r="B20" s="1" t="s">
        <v>7</v>
      </c>
      <c r="C20" s="1" t="s">
        <v>52</v>
      </c>
      <c r="D20" s="2" t="s">
        <v>53</v>
      </c>
      <c r="E20" s="1" t="s">
        <v>41</v>
      </c>
      <c r="F20" s="1">
        <f>VLOOKUP(D20,'[1]修正后的面试成绩（排名 )'!$B$2:$J$92,7,0)</f>
        <v>82.72</v>
      </c>
      <c r="G20" s="1">
        <f>VLOOKUP(D20,'[1]修正后的面试成绩（排名 )'!$B$2:$J$92,8,0)</f>
        <v>1.0078134999999999</v>
      </c>
      <c r="H20" s="1">
        <f>VLOOKUP(D20,'[1]修正后的面试成绩（排名 )'!$B$2:$J$92,9,0)</f>
        <v>83.37</v>
      </c>
      <c r="I20" s="3">
        <f t="shared" si="0"/>
        <v>84.622</v>
      </c>
      <c r="J20" s="2" t="s">
        <v>217</v>
      </c>
      <c r="K20" s="2"/>
    </row>
    <row r="21" spans="1:11" ht="29.4" customHeight="1" x14ac:dyDescent="0.25">
      <c r="A21" s="1">
        <v>18</v>
      </c>
      <c r="B21" s="1" t="s">
        <v>7</v>
      </c>
      <c r="C21" s="1" t="s">
        <v>54</v>
      </c>
      <c r="D21" s="2" t="s">
        <v>55</v>
      </c>
      <c r="E21" s="1" t="s">
        <v>36</v>
      </c>
      <c r="F21" s="1">
        <f>VLOOKUP(D21,'[1]修正后的面试成绩（排名 )'!$B$2:$J$92,7,0)</f>
        <v>87.52</v>
      </c>
      <c r="G21" s="1">
        <f>VLOOKUP(D21,'[1]修正后的面试成绩（排名 )'!$B$2:$J$92,8,0)</f>
        <v>0.98227030000000004</v>
      </c>
      <c r="H21" s="1">
        <f>VLOOKUP(D21,'[1]修正后的面试成绩（排名 )'!$B$2:$J$92,9,0)</f>
        <v>85.97</v>
      </c>
      <c r="I21" s="3">
        <f t="shared" si="0"/>
        <v>84.581999999999994</v>
      </c>
      <c r="J21" s="2" t="s">
        <v>217</v>
      </c>
      <c r="K21" s="2"/>
    </row>
    <row r="22" spans="1:11" ht="29.4" customHeight="1" x14ac:dyDescent="0.25">
      <c r="A22" s="1">
        <v>19</v>
      </c>
      <c r="B22" s="1" t="s">
        <v>7</v>
      </c>
      <c r="C22" s="1" t="s">
        <v>56</v>
      </c>
      <c r="D22" s="2" t="s">
        <v>57</v>
      </c>
      <c r="E22" s="1" t="s">
        <v>10</v>
      </c>
      <c r="F22" s="1">
        <f>VLOOKUP(D22,'[1]修正后的面试成绩（排名 )'!$B$2:$J$92,7,0)</f>
        <v>81.040000000000006</v>
      </c>
      <c r="G22" s="1">
        <f>VLOOKUP(D22,'[1]修正后的面试成绩（排名 )'!$B$2:$J$92,8,0)</f>
        <v>1.0065846000000001</v>
      </c>
      <c r="H22" s="1">
        <f>VLOOKUP(D22,'[1]修正后的面试成绩（排名 )'!$B$2:$J$92,9,0)</f>
        <v>81.569999999999993</v>
      </c>
      <c r="I22" s="3">
        <f t="shared" si="0"/>
        <v>84.542000000000002</v>
      </c>
      <c r="J22" s="2" t="s">
        <v>217</v>
      </c>
      <c r="K22" s="2"/>
    </row>
    <row r="23" spans="1:11" ht="29.4" customHeight="1" x14ac:dyDescent="0.25">
      <c r="A23" s="1">
        <v>20</v>
      </c>
      <c r="B23" s="1" t="s">
        <v>7</v>
      </c>
      <c r="C23" s="1" t="s">
        <v>58</v>
      </c>
      <c r="D23" s="2" t="s">
        <v>59</v>
      </c>
      <c r="E23" s="1" t="s">
        <v>41</v>
      </c>
      <c r="F23" s="1">
        <f>VLOOKUP(D23,'[1]修正后的面试成绩（排名 )'!$B$2:$J$92,7,0)</f>
        <v>83.84</v>
      </c>
      <c r="G23" s="1">
        <f>VLOOKUP(D23,'[1]修正后的面试成绩（排名 )'!$B$2:$J$92,8,0)</f>
        <v>0.98227030000000004</v>
      </c>
      <c r="H23" s="1">
        <f>VLOOKUP(D23,'[1]修正后的面试成绩（排名 )'!$B$2:$J$92,9,0)</f>
        <v>82.35</v>
      </c>
      <c r="I23" s="3">
        <f t="shared" si="0"/>
        <v>84.009999999999991</v>
      </c>
      <c r="J23" s="2" t="s">
        <v>217</v>
      </c>
      <c r="K23" s="2"/>
    </row>
    <row r="24" spans="1:11" ht="29.4" customHeight="1" x14ac:dyDescent="0.25">
      <c r="A24" s="1">
        <v>21</v>
      </c>
      <c r="B24" s="1" t="s">
        <v>7</v>
      </c>
      <c r="C24" s="1" t="s">
        <v>60</v>
      </c>
      <c r="D24" s="2" t="s">
        <v>61</v>
      </c>
      <c r="E24" s="1" t="s">
        <v>10</v>
      </c>
      <c r="F24" s="1">
        <f>VLOOKUP(D24,'[1]修正后的面试成绩（排名 )'!$B$2:$J$92,7,0)</f>
        <v>81.88</v>
      </c>
      <c r="G24" s="1">
        <f>VLOOKUP(D24,'[1]修正后的面试成绩（排名 )'!$B$2:$J$92,8,0)</f>
        <v>0.98227030000000004</v>
      </c>
      <c r="H24" s="1">
        <f>VLOOKUP(D24,'[1]修正后的面试成绩（排名 )'!$B$2:$J$92,9,0)</f>
        <v>80.430000000000007</v>
      </c>
      <c r="I24" s="3">
        <f t="shared" si="0"/>
        <v>83.858000000000004</v>
      </c>
      <c r="J24" s="2" t="s">
        <v>217</v>
      </c>
      <c r="K24" s="2"/>
    </row>
    <row r="25" spans="1:11" ht="29.4" customHeight="1" x14ac:dyDescent="0.25">
      <c r="A25" s="1">
        <v>22</v>
      </c>
      <c r="B25" s="1" t="s">
        <v>7</v>
      </c>
      <c r="C25" s="1" t="s">
        <v>62</v>
      </c>
      <c r="D25" s="2" t="s">
        <v>63</v>
      </c>
      <c r="E25" s="1" t="s">
        <v>64</v>
      </c>
      <c r="F25" s="1">
        <f>VLOOKUP(D25,'[1]修正后的面试成绩（排名 )'!$B$2:$J$92,7,0)</f>
        <v>87.4</v>
      </c>
      <c r="G25" s="1">
        <f>VLOOKUP(D25,'[1]修正后的面试成绩（排名 )'!$B$2:$J$92,8,0)</f>
        <v>1.0078134999999999</v>
      </c>
      <c r="H25" s="1">
        <f>VLOOKUP(D25,'[1]修正后的面试成绩（排名 )'!$B$2:$J$92,9,0)</f>
        <v>88.08</v>
      </c>
      <c r="I25" s="3">
        <f t="shared" si="0"/>
        <v>83.847999999999999</v>
      </c>
      <c r="J25" s="2" t="s">
        <v>217</v>
      </c>
      <c r="K25" s="2"/>
    </row>
    <row r="26" spans="1:11" ht="29.4" customHeight="1" x14ac:dyDescent="0.25">
      <c r="A26" s="1">
        <v>23</v>
      </c>
      <c r="B26" s="1" t="s">
        <v>7</v>
      </c>
      <c r="C26" s="1" t="s">
        <v>65</v>
      </c>
      <c r="D26" s="2" t="s">
        <v>66</v>
      </c>
      <c r="E26" s="1" t="s">
        <v>36</v>
      </c>
      <c r="F26" s="1">
        <f>VLOOKUP(D26,'[1]修正后的面试成绩（排名 )'!$B$2:$J$92,7,0)</f>
        <v>84.08</v>
      </c>
      <c r="G26" s="1">
        <f>VLOOKUP(D26,'[1]修正后的面试成绩（排名 )'!$B$2:$J$92,8,0)</f>
        <v>1.0078134999999999</v>
      </c>
      <c r="H26" s="1">
        <f>VLOOKUP(D26,'[1]修正后的面试成绩（排名 )'!$B$2:$J$92,9,0)</f>
        <v>84.74</v>
      </c>
      <c r="I26" s="3">
        <f t="shared" si="0"/>
        <v>83.843999999999994</v>
      </c>
      <c r="J26" s="2" t="s">
        <v>217</v>
      </c>
      <c r="K26" s="2"/>
    </row>
    <row r="27" spans="1:11" ht="29.4" customHeight="1" x14ac:dyDescent="0.25">
      <c r="A27" s="1">
        <v>24</v>
      </c>
      <c r="B27" s="1" t="s">
        <v>7</v>
      </c>
      <c r="C27" s="1" t="s">
        <v>67</v>
      </c>
      <c r="D27" s="2" t="s">
        <v>68</v>
      </c>
      <c r="E27" s="1" t="s">
        <v>69</v>
      </c>
      <c r="F27" s="1">
        <f>VLOOKUP(D27,'[1]修正后的面试成绩（排名 )'!$B$2:$J$92,7,0)</f>
        <v>84.64</v>
      </c>
      <c r="G27" s="1">
        <f>VLOOKUP(D27,'[1]修正后的面试成绩（排名 )'!$B$2:$J$92,8,0)</f>
        <v>1.0065846000000001</v>
      </c>
      <c r="H27" s="1">
        <f>VLOOKUP(D27,'[1]修正后的面试成绩（排名 )'!$B$2:$J$92,9,0)</f>
        <v>85.2</v>
      </c>
      <c r="I27" s="3">
        <f t="shared" si="0"/>
        <v>83.72</v>
      </c>
      <c r="J27" s="2" t="s">
        <v>217</v>
      </c>
      <c r="K27" s="2"/>
    </row>
    <row r="28" spans="1:11" ht="29.4" customHeight="1" x14ac:dyDescent="0.25">
      <c r="A28" s="1">
        <v>25</v>
      </c>
      <c r="B28" s="1" t="s">
        <v>7</v>
      </c>
      <c r="C28" s="1" t="s">
        <v>70</v>
      </c>
      <c r="D28" s="2" t="s">
        <v>71</v>
      </c>
      <c r="E28" s="1" t="s">
        <v>22</v>
      </c>
      <c r="F28" s="1">
        <f>VLOOKUP(D28,'[1]修正后的面试成绩（排名 )'!$B$2:$J$92,7,0)</f>
        <v>81.88</v>
      </c>
      <c r="G28" s="1">
        <f>VLOOKUP(D28,'[1]修正后的面试成绩（排名 )'!$B$2:$J$92,8,0)</f>
        <v>1.0065846000000001</v>
      </c>
      <c r="H28" s="1">
        <f>VLOOKUP(D28,'[1]修正后的面试成绩（排名 )'!$B$2:$J$92,9,0)</f>
        <v>82.42</v>
      </c>
      <c r="I28" s="3">
        <f t="shared" si="0"/>
        <v>83.652000000000001</v>
      </c>
      <c r="J28" s="2" t="s">
        <v>217</v>
      </c>
      <c r="K28" s="2"/>
    </row>
    <row r="29" spans="1:11" ht="29.4" customHeight="1" x14ac:dyDescent="0.25">
      <c r="A29" s="1">
        <v>26</v>
      </c>
      <c r="B29" s="1" t="s">
        <v>7</v>
      </c>
      <c r="C29" s="1" t="s">
        <v>72</v>
      </c>
      <c r="D29" s="2" t="s">
        <v>73</v>
      </c>
      <c r="E29" s="1" t="s">
        <v>25</v>
      </c>
      <c r="F29" s="1">
        <f>VLOOKUP(D29,'[1]修正后的面试成绩（排名 )'!$B$2:$J$92,7,0)</f>
        <v>84.08</v>
      </c>
      <c r="G29" s="1">
        <f>VLOOKUP(D29,'[1]修正后的面试成绩（排名 )'!$B$2:$J$92,8,0)</f>
        <v>0.98227030000000004</v>
      </c>
      <c r="H29" s="1">
        <f>VLOOKUP(D29,'[1]修正后的面试成绩（排名 )'!$B$2:$J$92,9,0)</f>
        <v>82.59</v>
      </c>
      <c r="I29" s="3">
        <f t="shared" si="0"/>
        <v>83.354000000000013</v>
      </c>
      <c r="J29" s="2" t="s">
        <v>217</v>
      </c>
      <c r="K29" s="2"/>
    </row>
    <row r="30" spans="1:11" ht="29.4" customHeight="1" x14ac:dyDescent="0.25">
      <c r="A30" s="1">
        <v>27</v>
      </c>
      <c r="B30" s="1" t="s">
        <v>7</v>
      </c>
      <c r="C30" s="1" t="s">
        <v>74</v>
      </c>
      <c r="D30" s="2" t="s">
        <v>75</v>
      </c>
      <c r="E30" s="1" t="s">
        <v>69</v>
      </c>
      <c r="F30" s="1">
        <f>VLOOKUP(D30,'[1]修正后的面试成绩（排名 )'!$B$2:$J$92,7,0)</f>
        <v>83.84</v>
      </c>
      <c r="G30" s="1">
        <f>VLOOKUP(D30,'[1]修正后的面试成绩（排名 )'!$B$2:$J$92,8,0)</f>
        <v>1.0078134999999999</v>
      </c>
      <c r="H30" s="1">
        <f>VLOOKUP(D30,'[1]修正后的面试成绩（排名 )'!$B$2:$J$92,9,0)</f>
        <v>84.5</v>
      </c>
      <c r="I30" s="3">
        <f t="shared" si="0"/>
        <v>83.3</v>
      </c>
      <c r="J30" s="2" t="s">
        <v>217</v>
      </c>
      <c r="K30" s="2"/>
    </row>
    <row r="31" spans="1:11" ht="29.4" customHeight="1" x14ac:dyDescent="0.25">
      <c r="A31" s="1">
        <v>28</v>
      </c>
      <c r="B31" s="1" t="s">
        <v>7</v>
      </c>
      <c r="C31" s="1" t="s">
        <v>76</v>
      </c>
      <c r="D31" s="1" t="s">
        <v>77</v>
      </c>
      <c r="E31" s="1" t="s">
        <v>48</v>
      </c>
      <c r="F31" s="1">
        <f>VLOOKUP(D31,'[1]修正后的面试成绩（排名 )'!$B$2:$J$92,7,0)</f>
        <v>82.04</v>
      </c>
      <c r="G31" s="1">
        <f>VLOOKUP(D31,'[1]修正后的面试成绩（排名 )'!$B$2:$J$92,8,0)</f>
        <v>1.0078134999999999</v>
      </c>
      <c r="H31" s="1">
        <f>VLOOKUP(D31,'[1]修正后的面试成绩（排名 )'!$B$2:$J$92,9,0)</f>
        <v>82.68</v>
      </c>
      <c r="I31" s="3">
        <f t="shared" si="0"/>
        <v>83.00800000000001</v>
      </c>
      <c r="J31" s="2"/>
      <c r="K31" s="2"/>
    </row>
    <row r="32" spans="1:11" ht="29.4" customHeight="1" x14ac:dyDescent="0.25">
      <c r="A32" s="1">
        <v>29</v>
      </c>
      <c r="B32" s="1" t="s">
        <v>7</v>
      </c>
      <c r="C32" s="1" t="s">
        <v>78</v>
      </c>
      <c r="D32" s="1" t="s">
        <v>79</v>
      </c>
      <c r="E32" s="1" t="s">
        <v>41</v>
      </c>
      <c r="F32" s="1">
        <f>VLOOKUP(D32,'[1]修正后的面试成绩（排名 )'!$B$2:$J$92,7,0)</f>
        <v>81.92</v>
      </c>
      <c r="G32" s="1">
        <f>VLOOKUP(D32,'[1]修正后的面试成绩（排名 )'!$B$2:$J$92,8,0)</f>
        <v>0.98227030000000004</v>
      </c>
      <c r="H32" s="1">
        <f>VLOOKUP(D32,'[1]修正后的面试成绩（排名 )'!$B$2:$J$92,9,0)</f>
        <v>80.47</v>
      </c>
      <c r="I32" s="3">
        <f t="shared" si="0"/>
        <v>82.882000000000005</v>
      </c>
      <c r="J32" s="2"/>
      <c r="K32" s="2"/>
    </row>
    <row r="33" spans="1:11" ht="29.4" customHeight="1" x14ac:dyDescent="0.25">
      <c r="A33" s="1">
        <v>30</v>
      </c>
      <c r="B33" s="1" t="s">
        <v>7</v>
      </c>
      <c r="C33" s="1" t="s">
        <v>80</v>
      </c>
      <c r="D33" s="1" t="s">
        <v>81</v>
      </c>
      <c r="E33" s="1" t="s">
        <v>82</v>
      </c>
      <c r="F33" s="1">
        <f>VLOOKUP(D33,'[1]修正后的面试成绩（排名 )'!$B$2:$J$92,7,0)</f>
        <v>83.84</v>
      </c>
      <c r="G33" s="1">
        <f>VLOOKUP(D33,'[1]修正后的面试成绩（排名 )'!$B$2:$J$92,8,0)</f>
        <v>1.0065846000000001</v>
      </c>
      <c r="H33" s="1">
        <f>VLOOKUP(D33,'[1]修正后的面试成绩（排名 )'!$B$2:$J$92,9,0)</f>
        <v>84.39</v>
      </c>
      <c r="I33" s="3">
        <f t="shared" si="0"/>
        <v>82.634</v>
      </c>
      <c r="J33" s="2"/>
      <c r="K33" s="2"/>
    </row>
    <row r="34" spans="1:11" ht="29.4" customHeight="1" x14ac:dyDescent="0.25">
      <c r="A34" s="1">
        <v>31</v>
      </c>
      <c r="B34" s="1" t="s">
        <v>7</v>
      </c>
      <c r="C34" s="1" t="s">
        <v>83</v>
      </c>
      <c r="D34" s="1" t="s">
        <v>84</v>
      </c>
      <c r="E34" s="1" t="s">
        <v>85</v>
      </c>
      <c r="F34" s="1">
        <f>VLOOKUP(D34,'[1]修正后的面试成绩（排名 )'!$B$2:$J$92,7,0)</f>
        <v>83.96</v>
      </c>
      <c r="G34" s="1">
        <f>VLOOKUP(D34,'[1]修正后的面试成绩（排名 )'!$B$2:$J$92,8,0)</f>
        <v>1.0065846000000001</v>
      </c>
      <c r="H34" s="1">
        <f>VLOOKUP(D34,'[1]修正后的面试成绩（排名 )'!$B$2:$J$92,9,0)</f>
        <v>84.51</v>
      </c>
      <c r="I34" s="3">
        <f t="shared" si="0"/>
        <v>82.506</v>
      </c>
      <c r="J34" s="2"/>
      <c r="K34" s="2"/>
    </row>
    <row r="35" spans="1:11" ht="29.4" customHeight="1" x14ac:dyDescent="0.25">
      <c r="A35" s="1">
        <v>32</v>
      </c>
      <c r="B35" s="1" t="s">
        <v>7</v>
      </c>
      <c r="C35" s="1" t="s">
        <v>86</v>
      </c>
      <c r="D35" s="1" t="s">
        <v>87</v>
      </c>
      <c r="E35" s="1" t="s">
        <v>36</v>
      </c>
      <c r="F35" s="1">
        <f>VLOOKUP(D35,'[1]修正后的面试成绩（排名 )'!$B$2:$J$92,7,0)</f>
        <v>81.96</v>
      </c>
      <c r="G35" s="1">
        <f>VLOOKUP(D35,'[1]修正后的面试成绩（排名 )'!$B$2:$J$92,8,0)</f>
        <v>1.0065846000000001</v>
      </c>
      <c r="H35" s="1">
        <f>VLOOKUP(D35,'[1]修正后的面试成绩（排名 )'!$B$2:$J$92,9,0)</f>
        <v>82.5</v>
      </c>
      <c r="I35" s="3">
        <f t="shared" si="0"/>
        <v>82.5</v>
      </c>
      <c r="J35" s="2"/>
      <c r="K35" s="2"/>
    </row>
    <row r="36" spans="1:11" ht="29.4" customHeight="1" x14ac:dyDescent="0.25">
      <c r="A36" s="1">
        <v>33</v>
      </c>
      <c r="B36" s="1" t="s">
        <v>7</v>
      </c>
      <c r="C36" s="1" t="s">
        <v>88</v>
      </c>
      <c r="D36" s="1" t="s">
        <v>89</v>
      </c>
      <c r="E36" s="1" t="s">
        <v>28</v>
      </c>
      <c r="F36" s="1">
        <f>VLOOKUP(D36,'[1]修正后的面试成绩（排名 )'!$B$2:$J$92,7,0)</f>
        <v>80.2</v>
      </c>
      <c r="G36" s="1">
        <f>VLOOKUP(D36,'[1]修正后的面试成绩（排名 )'!$B$2:$J$92,8,0)</f>
        <v>0.98227030000000004</v>
      </c>
      <c r="H36" s="1">
        <f>VLOOKUP(D36,'[1]修正后的面试成绩（排名 )'!$B$2:$J$92,9,0)</f>
        <v>78.78</v>
      </c>
      <c r="I36" s="3">
        <f t="shared" ref="I36:I67" si="1">H36*0.6+E36*0.4</f>
        <v>82.268000000000001</v>
      </c>
      <c r="J36" s="2"/>
      <c r="K36" s="2"/>
    </row>
    <row r="37" spans="1:11" ht="29.4" customHeight="1" x14ac:dyDescent="0.25">
      <c r="A37" s="1">
        <v>34</v>
      </c>
      <c r="B37" s="1" t="s">
        <v>7</v>
      </c>
      <c r="C37" s="1" t="s">
        <v>90</v>
      </c>
      <c r="D37" s="1" t="s">
        <v>91</v>
      </c>
      <c r="E37" s="1" t="s">
        <v>64</v>
      </c>
      <c r="F37" s="1">
        <f>VLOOKUP(D37,'[1]修正后的面试成绩（排名 )'!$B$2:$J$92,7,0)</f>
        <v>84.76</v>
      </c>
      <c r="G37" s="1">
        <f>VLOOKUP(D37,'[1]修正后的面试成绩（排名 )'!$B$2:$J$92,8,0)</f>
        <v>1.0065846000000001</v>
      </c>
      <c r="H37" s="1">
        <f>VLOOKUP(D37,'[1]修正后的面试成绩（排名 )'!$B$2:$J$92,9,0)</f>
        <v>85.32</v>
      </c>
      <c r="I37" s="3">
        <f t="shared" si="1"/>
        <v>82.191999999999993</v>
      </c>
      <c r="J37" s="2"/>
      <c r="K37" s="2"/>
    </row>
    <row r="38" spans="1:11" ht="29.4" customHeight="1" x14ac:dyDescent="0.25">
      <c r="A38" s="1">
        <v>35</v>
      </c>
      <c r="B38" s="1" t="s">
        <v>7</v>
      </c>
      <c r="C38" s="1" t="s">
        <v>92</v>
      </c>
      <c r="D38" s="1" t="s">
        <v>93</v>
      </c>
      <c r="E38" s="1" t="s">
        <v>94</v>
      </c>
      <c r="F38" s="1">
        <f>VLOOKUP(D38,'[1]修正后的面试成绩（排名 )'!$B$2:$J$92,7,0)</f>
        <v>84.2</v>
      </c>
      <c r="G38" s="1">
        <f>VLOOKUP(D38,'[1]修正后的面试成绩（排名 )'!$B$2:$J$92,8,0)</f>
        <v>0.98227030000000004</v>
      </c>
      <c r="H38" s="1">
        <f>VLOOKUP(D38,'[1]修正后的面试成绩（排名 )'!$B$2:$J$92,9,0)</f>
        <v>82.71</v>
      </c>
      <c r="I38" s="3">
        <f t="shared" si="1"/>
        <v>82.025999999999996</v>
      </c>
      <c r="J38" s="2"/>
      <c r="K38" s="2"/>
    </row>
    <row r="39" spans="1:11" ht="29.4" customHeight="1" x14ac:dyDescent="0.25">
      <c r="A39" s="1">
        <v>36</v>
      </c>
      <c r="B39" s="1" t="s">
        <v>7</v>
      </c>
      <c r="C39" s="1" t="s">
        <v>95</v>
      </c>
      <c r="D39" s="1" t="s">
        <v>96</v>
      </c>
      <c r="E39" s="1" t="s">
        <v>82</v>
      </c>
      <c r="F39" s="1">
        <f>VLOOKUP(D39,'[1]修正后的面试成绩（排名 )'!$B$2:$J$92,7,0)</f>
        <v>84.48</v>
      </c>
      <c r="G39" s="1">
        <f>VLOOKUP(D39,'[1]修正后的面试成绩（排名 )'!$B$2:$J$92,8,0)</f>
        <v>0.98227030000000004</v>
      </c>
      <c r="H39" s="1">
        <f>VLOOKUP(D39,'[1]修正后的面试成绩（排名 )'!$B$2:$J$92,9,0)</f>
        <v>82.98</v>
      </c>
      <c r="I39" s="3">
        <f t="shared" si="1"/>
        <v>81.788000000000011</v>
      </c>
      <c r="J39" s="2"/>
      <c r="K39" s="2"/>
    </row>
    <row r="40" spans="1:11" ht="29.4" customHeight="1" x14ac:dyDescent="0.25">
      <c r="A40" s="1">
        <v>37</v>
      </c>
      <c r="B40" s="1" t="s">
        <v>7</v>
      </c>
      <c r="C40" s="1" t="s">
        <v>97</v>
      </c>
      <c r="D40" s="1" t="s">
        <v>98</v>
      </c>
      <c r="E40" s="1" t="s">
        <v>22</v>
      </c>
      <c r="F40" s="1">
        <f>VLOOKUP(D40,'[1]修正后的面试成绩（排名 )'!$B$2:$J$92,7,0)</f>
        <v>78.760000000000005</v>
      </c>
      <c r="G40" s="1">
        <f>VLOOKUP(D40,'[1]修正后的面试成绩（排名 )'!$B$2:$J$92,8,0)</f>
        <v>1.0065846000000001</v>
      </c>
      <c r="H40" s="1">
        <f>VLOOKUP(D40,'[1]修正后的面试成绩（排名 )'!$B$2:$J$92,9,0)</f>
        <v>79.28</v>
      </c>
      <c r="I40" s="3">
        <f t="shared" si="1"/>
        <v>81.768000000000001</v>
      </c>
      <c r="J40" s="2"/>
      <c r="K40" s="2"/>
    </row>
    <row r="41" spans="1:11" ht="29.4" customHeight="1" x14ac:dyDescent="0.25">
      <c r="A41" s="1">
        <v>38</v>
      </c>
      <c r="B41" s="1" t="s">
        <v>7</v>
      </c>
      <c r="C41" s="1" t="s">
        <v>99</v>
      </c>
      <c r="D41" s="1" t="s">
        <v>100</v>
      </c>
      <c r="E41" s="1" t="s">
        <v>48</v>
      </c>
      <c r="F41" s="1">
        <f>VLOOKUP(D41,'[1]修正后的面试成绩（排名 )'!$B$2:$J$92,7,0)</f>
        <v>79.92</v>
      </c>
      <c r="G41" s="1">
        <f>VLOOKUP(D41,'[1]修正后的面试成绩（排名 )'!$B$2:$J$92,8,0)</f>
        <v>1.0078134999999999</v>
      </c>
      <c r="H41" s="1">
        <f>VLOOKUP(D41,'[1]修正后的面试成绩（排名 )'!$B$2:$J$92,9,0)</f>
        <v>80.540000000000006</v>
      </c>
      <c r="I41" s="3">
        <f t="shared" si="1"/>
        <v>81.724000000000004</v>
      </c>
      <c r="J41" s="2"/>
      <c r="K41" s="2"/>
    </row>
    <row r="42" spans="1:11" ht="29.4" customHeight="1" x14ac:dyDescent="0.25">
      <c r="A42" s="1">
        <v>39</v>
      </c>
      <c r="B42" s="1" t="s">
        <v>7</v>
      </c>
      <c r="C42" s="1" t="s">
        <v>101</v>
      </c>
      <c r="D42" s="1" t="s">
        <v>102</v>
      </c>
      <c r="E42" s="1" t="s">
        <v>48</v>
      </c>
      <c r="F42" s="1">
        <f>VLOOKUP(D42,'[1]修正后的面试成绩（排名 )'!$B$2:$J$92,7,0)</f>
        <v>79.48</v>
      </c>
      <c r="G42" s="1">
        <f>VLOOKUP(D42,'[1]修正后的面试成绩（排名 )'!$B$2:$J$92,8,0)</f>
        <v>1.0065846000000001</v>
      </c>
      <c r="H42" s="1">
        <f>VLOOKUP(D42,'[1]修正后的面试成绩（排名 )'!$B$2:$J$92,9,0)</f>
        <v>80</v>
      </c>
      <c r="I42" s="3">
        <f t="shared" si="1"/>
        <v>81.400000000000006</v>
      </c>
      <c r="J42" s="2"/>
      <c r="K42" s="2"/>
    </row>
    <row r="43" spans="1:11" ht="29.4" customHeight="1" x14ac:dyDescent="0.25">
      <c r="A43" s="1">
        <v>40</v>
      </c>
      <c r="B43" s="1" t="s">
        <v>7</v>
      </c>
      <c r="C43" s="1" t="s">
        <v>103</v>
      </c>
      <c r="D43" s="1" t="s">
        <v>104</v>
      </c>
      <c r="E43" s="1" t="s">
        <v>105</v>
      </c>
      <c r="F43" s="1">
        <f>VLOOKUP(D43,'[1]修正后的面试成绩（排名 )'!$B$2:$J$92,7,0)</f>
        <v>81.760000000000005</v>
      </c>
      <c r="G43" s="1">
        <f>VLOOKUP(D43,'[1]修正后的面试成绩（排名 )'!$B$2:$J$92,8,0)</f>
        <v>0.98227030000000004</v>
      </c>
      <c r="H43" s="1">
        <f>VLOOKUP(D43,'[1]修正后的面试成绩（排名 )'!$B$2:$J$92,9,0)</f>
        <v>80.31</v>
      </c>
      <c r="I43" s="3">
        <f t="shared" si="1"/>
        <v>81.385999999999996</v>
      </c>
      <c r="J43" s="2"/>
      <c r="K43" s="2"/>
    </row>
    <row r="44" spans="1:11" ht="29.4" customHeight="1" x14ac:dyDescent="0.25">
      <c r="A44" s="1">
        <v>41</v>
      </c>
      <c r="B44" s="1" t="s">
        <v>7</v>
      </c>
      <c r="C44" s="1" t="s">
        <v>106</v>
      </c>
      <c r="D44" s="1" t="s">
        <v>107</v>
      </c>
      <c r="E44" s="1" t="s">
        <v>108</v>
      </c>
      <c r="F44" s="1">
        <f>VLOOKUP(D44,'[1]修正后的面试成绩（排名 )'!$B$2:$J$92,7,0)</f>
        <v>79.12</v>
      </c>
      <c r="G44" s="1">
        <f>VLOOKUP(D44,'[1]修正后的面试成绩（排名 )'!$B$2:$J$92,8,0)</f>
        <v>1.0065846000000001</v>
      </c>
      <c r="H44" s="1">
        <f>VLOOKUP(D44,'[1]修正后的面试成绩（排名 )'!$B$2:$J$92,9,0)</f>
        <v>79.64</v>
      </c>
      <c r="I44" s="3">
        <f t="shared" si="1"/>
        <v>81.384</v>
      </c>
      <c r="J44" s="2"/>
      <c r="K44" s="2"/>
    </row>
    <row r="45" spans="1:11" ht="29.4" customHeight="1" x14ac:dyDescent="0.25">
      <c r="A45" s="1">
        <v>42</v>
      </c>
      <c r="B45" s="1" t="s">
        <v>7</v>
      </c>
      <c r="C45" s="1" t="s">
        <v>109</v>
      </c>
      <c r="D45" s="1" t="s">
        <v>110</v>
      </c>
      <c r="E45" s="1" t="s">
        <v>25</v>
      </c>
      <c r="F45" s="1">
        <f>VLOOKUP(D45,'[1]修正后的面试成绩（排名 )'!$B$2:$J$92,7,0)</f>
        <v>80.400000000000006</v>
      </c>
      <c r="G45" s="1">
        <f>VLOOKUP(D45,'[1]修正后的面试成绩（排名 )'!$B$2:$J$92,8,0)</f>
        <v>0.98227030000000004</v>
      </c>
      <c r="H45" s="1">
        <f>VLOOKUP(D45,'[1]修正后的面试成绩（排名 )'!$B$2:$J$92,9,0)</f>
        <v>78.97</v>
      </c>
      <c r="I45" s="3">
        <f t="shared" si="1"/>
        <v>81.182000000000002</v>
      </c>
      <c r="J45" s="2"/>
      <c r="K45" s="2"/>
    </row>
    <row r="46" spans="1:11" ht="29.4" customHeight="1" x14ac:dyDescent="0.25">
      <c r="A46" s="1">
        <v>43</v>
      </c>
      <c r="B46" s="1" t="s">
        <v>7</v>
      </c>
      <c r="C46" s="1" t="s">
        <v>111</v>
      </c>
      <c r="D46" s="1" t="s">
        <v>112</v>
      </c>
      <c r="E46" s="1" t="s">
        <v>113</v>
      </c>
      <c r="F46" s="1">
        <f>VLOOKUP(D46,'[1]修正后的面试成绩（排名 )'!$B$2:$J$92,7,0)</f>
        <v>75.36</v>
      </c>
      <c r="G46" s="1">
        <f>VLOOKUP(D46,'[1]修正后的面试成绩（排名 )'!$B$2:$J$92,8,0)</f>
        <v>1.0065846000000001</v>
      </c>
      <c r="H46" s="1">
        <f>VLOOKUP(D46,'[1]修正后的面试成绩（排名 )'!$B$2:$J$92,9,0)</f>
        <v>75.86</v>
      </c>
      <c r="I46" s="3">
        <f t="shared" si="1"/>
        <v>80.316000000000003</v>
      </c>
      <c r="J46" s="2"/>
      <c r="K46" s="2"/>
    </row>
    <row r="47" spans="1:11" ht="29.4" customHeight="1" x14ac:dyDescent="0.25">
      <c r="A47" s="1">
        <v>44</v>
      </c>
      <c r="B47" s="1" t="s">
        <v>7</v>
      </c>
      <c r="C47" s="1" t="s">
        <v>114</v>
      </c>
      <c r="D47" s="1" t="s">
        <v>115</v>
      </c>
      <c r="E47" s="1" t="s">
        <v>94</v>
      </c>
      <c r="F47" s="1">
        <f>VLOOKUP(D47,'[1]修正后的面试成绩（排名 )'!$B$2:$J$92,7,0)</f>
        <v>80</v>
      </c>
      <c r="G47" s="1">
        <f>VLOOKUP(D47,'[1]修正后的面试成绩（排名 )'!$B$2:$J$92,8,0)</f>
        <v>0.98227030000000004</v>
      </c>
      <c r="H47" s="1">
        <f>VLOOKUP(D47,'[1]修正后的面试成绩（排名 )'!$B$2:$J$92,9,0)</f>
        <v>78.58</v>
      </c>
      <c r="I47" s="3">
        <f t="shared" si="1"/>
        <v>79.548000000000002</v>
      </c>
      <c r="J47" s="2"/>
      <c r="K47" s="2"/>
    </row>
    <row r="48" spans="1:11" ht="29.4" customHeight="1" x14ac:dyDescent="0.25">
      <c r="A48" s="1">
        <v>45</v>
      </c>
      <c r="B48" s="1" t="s">
        <v>7</v>
      </c>
      <c r="C48" s="1" t="s">
        <v>116</v>
      </c>
      <c r="D48" s="1" t="s">
        <v>117</v>
      </c>
      <c r="E48" s="1" t="s">
        <v>25</v>
      </c>
      <c r="F48" s="1">
        <f>VLOOKUP(D48,'[1]修正后的面试成绩（排名 )'!$B$2:$J$92,7,0)</f>
        <v>75.040000000000006</v>
      </c>
      <c r="G48" s="1">
        <f>VLOOKUP(D48,'[1]修正后的面试成绩（排名 )'!$B$2:$J$92,8,0)</f>
        <v>1.0065846000000001</v>
      </c>
      <c r="H48" s="1">
        <f>VLOOKUP(D48,'[1]修正后的面试成绩（排名 )'!$B$2:$J$92,9,0)</f>
        <v>75.53</v>
      </c>
      <c r="I48" s="3">
        <f t="shared" si="1"/>
        <v>79.117999999999995</v>
      </c>
      <c r="J48" s="2"/>
      <c r="K48" s="2"/>
    </row>
    <row r="49" spans="1:11" ht="29.4" customHeight="1" x14ac:dyDescent="0.25">
      <c r="A49" s="1">
        <v>46</v>
      </c>
      <c r="B49" s="1" t="s">
        <v>7</v>
      </c>
      <c r="C49" s="1" t="s">
        <v>118</v>
      </c>
      <c r="D49" s="1" t="s">
        <v>119</v>
      </c>
      <c r="E49" s="1" t="s">
        <v>94</v>
      </c>
      <c r="F49" s="1">
        <f>VLOOKUP(D49,'[1]修正后的面试成绩（排名 )'!$B$2:$J$92,7,0)</f>
        <v>79</v>
      </c>
      <c r="G49" s="1">
        <f>VLOOKUP(D49,'[1]修正后的面试成绩（排名 )'!$B$2:$J$92,8,0)</f>
        <v>0.98227030000000004</v>
      </c>
      <c r="H49" s="1">
        <f>VLOOKUP(D49,'[1]修正后的面试成绩（排名 )'!$B$2:$J$92,9,0)</f>
        <v>77.599999999999994</v>
      </c>
      <c r="I49" s="3">
        <f t="shared" si="1"/>
        <v>78.959999999999994</v>
      </c>
      <c r="J49" s="2"/>
      <c r="K49" s="2"/>
    </row>
    <row r="50" spans="1:11" ht="29.4" customHeight="1" x14ac:dyDescent="0.25">
      <c r="A50" s="1">
        <v>47</v>
      </c>
      <c r="B50" s="1" t="s">
        <v>7</v>
      </c>
      <c r="C50" s="1" t="s">
        <v>120</v>
      </c>
      <c r="D50" s="1" t="s">
        <v>121</v>
      </c>
      <c r="E50" s="1" t="s">
        <v>122</v>
      </c>
      <c r="F50" s="1">
        <f>VLOOKUP(D50,'[1]修正后的面试成绩（排名 )'!$B$2:$J$92,7,0)</f>
        <v>76.599999999999994</v>
      </c>
      <c r="G50" s="1">
        <f>VLOOKUP(D50,'[1]修正后的面试成绩（排名 )'!$B$2:$J$92,8,0)</f>
        <v>1.0078134999999999</v>
      </c>
      <c r="H50" s="1">
        <f>VLOOKUP(D50,'[1]修正后的面试成绩（排名 )'!$B$2:$J$92,9,0)</f>
        <v>77.2</v>
      </c>
      <c r="I50" s="3">
        <f t="shared" si="1"/>
        <v>77.72</v>
      </c>
      <c r="J50" s="2"/>
      <c r="K50" s="2"/>
    </row>
    <row r="51" spans="1:11" ht="29.4" customHeight="1" x14ac:dyDescent="0.25">
      <c r="A51" s="1">
        <v>48</v>
      </c>
      <c r="B51" s="1" t="s">
        <v>7</v>
      </c>
      <c r="C51" s="1" t="s">
        <v>123</v>
      </c>
      <c r="D51" s="1" t="s">
        <v>124</v>
      </c>
      <c r="E51" s="1" t="s">
        <v>51</v>
      </c>
      <c r="F51" s="1">
        <f>VLOOKUP(D51,'[1]修正后的面试成绩（排名 )'!$B$2:$J$92,7,0)</f>
        <v>75.08</v>
      </c>
      <c r="G51" s="1">
        <f>VLOOKUP(D51,'[1]修正后的面试成绩（排名 )'!$B$2:$J$92,8,0)</f>
        <v>1.0078134999999999</v>
      </c>
      <c r="H51" s="1">
        <f>VLOOKUP(D51,'[1]修正后的面试成绩（排名 )'!$B$2:$J$92,9,0)</f>
        <v>75.67</v>
      </c>
      <c r="I51" s="3">
        <f t="shared" si="1"/>
        <v>77.00200000000001</v>
      </c>
      <c r="J51" s="2"/>
      <c r="K51" s="2"/>
    </row>
    <row r="52" spans="1:11" ht="29.4" customHeight="1" x14ac:dyDescent="0.25">
      <c r="A52" s="1">
        <v>49</v>
      </c>
      <c r="B52" s="1" t="s">
        <v>7</v>
      </c>
      <c r="C52" s="1" t="s">
        <v>125</v>
      </c>
      <c r="D52" s="1" t="s">
        <v>126</v>
      </c>
      <c r="E52" s="1" t="s">
        <v>64</v>
      </c>
      <c r="F52" s="1">
        <f>VLOOKUP(D52,'[1]修正后的面试成绩（排名 )'!$B$2:$J$92,7,0)</f>
        <v>73.48</v>
      </c>
      <c r="G52" s="1">
        <f>VLOOKUP(D52,'[1]修正后的面试成绩（排名 )'!$B$2:$J$92,8,0)</f>
        <v>1.0078134999999999</v>
      </c>
      <c r="H52" s="1">
        <f>VLOOKUP(D52,'[1]修正后的面试成绩（排名 )'!$B$2:$J$92,9,0)</f>
        <v>74.05</v>
      </c>
      <c r="I52" s="3">
        <f t="shared" si="1"/>
        <v>75.430000000000007</v>
      </c>
      <c r="J52" s="2"/>
      <c r="K52" s="2"/>
    </row>
    <row r="53" spans="1:11" ht="29.4" customHeight="1" x14ac:dyDescent="0.25">
      <c r="A53" s="1">
        <v>50</v>
      </c>
      <c r="B53" s="1" t="s">
        <v>7</v>
      </c>
      <c r="C53" s="1" t="s">
        <v>127</v>
      </c>
      <c r="D53" s="1" t="s">
        <v>128</v>
      </c>
      <c r="E53" s="1" t="s">
        <v>22</v>
      </c>
      <c r="F53" s="1">
        <f>VLOOKUP(D53,'[1]修正后的面试成绩（排名 )'!$B$2:$J$92,7,0)</f>
        <v>67.92</v>
      </c>
      <c r="G53" s="1">
        <f>VLOOKUP(D53,'[1]修正后的面试成绩（排名 )'!$B$2:$J$92,8,0)</f>
        <v>1.0078134999999999</v>
      </c>
      <c r="H53" s="1">
        <f>VLOOKUP(D53,'[1]修正后的面试成绩（排名 )'!$B$2:$J$92,9,0)</f>
        <v>68.45</v>
      </c>
      <c r="I53" s="3">
        <f t="shared" si="1"/>
        <v>75.27000000000001</v>
      </c>
      <c r="J53" s="2"/>
      <c r="K53" s="2"/>
    </row>
    <row r="54" spans="1:11" ht="29.4" customHeight="1" x14ac:dyDescent="0.25">
      <c r="A54" s="1">
        <v>51</v>
      </c>
      <c r="B54" s="1" t="s">
        <v>7</v>
      </c>
      <c r="C54" s="1" t="s">
        <v>129</v>
      </c>
      <c r="D54" s="1" t="s">
        <v>130</v>
      </c>
      <c r="E54" s="1" t="s">
        <v>94</v>
      </c>
      <c r="F54" s="1">
        <f>VLOOKUP(D54,'[1]修正后的面试成绩（排名 )'!$B$2:$J$92,7,0)</f>
        <v>70.72</v>
      </c>
      <c r="G54" s="1">
        <f>VLOOKUP(D54,'[1]修正后的面试成绩（排名 )'!$B$2:$J$92,8,0)</f>
        <v>1.0065846000000001</v>
      </c>
      <c r="H54" s="1">
        <f>VLOOKUP(D54,'[1]修正后的面试成绩（排名 )'!$B$2:$J$92,9,0)</f>
        <v>71.19</v>
      </c>
      <c r="I54" s="3">
        <f t="shared" si="1"/>
        <v>75.114000000000004</v>
      </c>
      <c r="J54" s="2"/>
      <c r="K54" s="2"/>
    </row>
    <row r="55" spans="1:11" ht="29.4" customHeight="1" x14ac:dyDescent="0.25">
      <c r="A55" s="1">
        <v>52</v>
      </c>
      <c r="B55" s="1" t="s">
        <v>7</v>
      </c>
      <c r="C55" s="1" t="s">
        <v>131</v>
      </c>
      <c r="D55" s="1" t="s">
        <v>132</v>
      </c>
      <c r="E55" s="1" t="s">
        <v>133</v>
      </c>
      <c r="F55" s="1">
        <f>VLOOKUP(D55,'[1]修正后的面试成绩（排名 )'!$B$2:$J$92,7,0)</f>
        <v>72.08</v>
      </c>
      <c r="G55" s="1">
        <f>VLOOKUP(D55,'[1]修正后的面试成绩（排名 )'!$B$2:$J$92,8,0)</f>
        <v>1.0078134999999999</v>
      </c>
      <c r="H55" s="1">
        <f>VLOOKUP(D55,'[1]修正后的面试成绩（排名 )'!$B$2:$J$92,9,0)</f>
        <v>72.64</v>
      </c>
      <c r="I55" s="3">
        <f t="shared" si="1"/>
        <v>74.783999999999992</v>
      </c>
      <c r="J55" s="2"/>
      <c r="K55" s="2"/>
    </row>
    <row r="56" spans="1:11" ht="29.4" customHeight="1" x14ac:dyDescent="0.25">
      <c r="A56" s="1">
        <v>53</v>
      </c>
      <c r="B56" s="1" t="s">
        <v>7</v>
      </c>
      <c r="C56" s="1" t="s">
        <v>134</v>
      </c>
      <c r="D56" s="1" t="s">
        <v>135</v>
      </c>
      <c r="E56" s="1" t="s">
        <v>64</v>
      </c>
      <c r="F56" s="1">
        <f>VLOOKUP(D56,'[1]修正后的面试成绩（排名 )'!$B$2:$J$92,7,0)</f>
        <v>65.48</v>
      </c>
      <c r="G56" s="1">
        <f>VLOOKUP(D56,'[1]修正后的面试成绩（排名 )'!$B$2:$J$92,8,0)</f>
        <v>1.0078134999999999</v>
      </c>
      <c r="H56" s="1">
        <f>VLOOKUP(D56,'[1]修正后的面试成绩（排名 )'!$B$2:$J$92,9,0)</f>
        <v>65.989999999999995</v>
      </c>
      <c r="I56" s="3">
        <f t="shared" si="1"/>
        <v>70.593999999999994</v>
      </c>
      <c r="J56" s="2"/>
      <c r="K56" s="2"/>
    </row>
    <row r="57" spans="1:11" ht="29.4" customHeight="1" x14ac:dyDescent="0.25">
      <c r="A57" s="1">
        <v>54</v>
      </c>
      <c r="B57" s="1" t="s">
        <v>7</v>
      </c>
      <c r="C57" s="1" t="s">
        <v>136</v>
      </c>
      <c r="D57" s="1" t="s">
        <v>137</v>
      </c>
      <c r="E57" s="1" t="s">
        <v>85</v>
      </c>
      <c r="F57" s="1">
        <f>VLOOKUP(D57,'[1]修正后的面试成绩（排名 )'!$B$2:$J$92,7,0)</f>
        <v>0</v>
      </c>
      <c r="G57" s="1">
        <f>VLOOKUP(D57,'[1]修正后的面试成绩（排名 )'!$B$2:$J$92,8,0)</f>
        <v>0.98227030000000004</v>
      </c>
      <c r="H57" s="1">
        <f>VLOOKUP(D57,'[1]修正后的面试成绩（排名 )'!$B$2:$J$92,9,0)</f>
        <v>0</v>
      </c>
      <c r="I57" s="3">
        <f t="shared" si="1"/>
        <v>31.8</v>
      </c>
      <c r="J57" s="2"/>
      <c r="K57" s="2"/>
    </row>
    <row r="58" spans="1:11" ht="29.4" customHeight="1" x14ac:dyDescent="0.25">
      <c r="A58" s="1">
        <v>55</v>
      </c>
      <c r="B58" s="1" t="s">
        <v>138</v>
      </c>
      <c r="C58" s="1" t="s">
        <v>139</v>
      </c>
      <c r="D58" s="2" t="s">
        <v>140</v>
      </c>
      <c r="E58" s="1" t="s">
        <v>141</v>
      </c>
      <c r="F58" s="1">
        <f>VLOOKUP(D58,'[1]修正后的面试成绩（排名 )'!$B$2:$J$92,7,0)</f>
        <v>92.24</v>
      </c>
      <c r="G58" s="1">
        <f>VLOOKUP(D58,'[1]修正后的面试成绩（排名 )'!$B$2:$J$92,8,0)</f>
        <v>0.98605739999999997</v>
      </c>
      <c r="H58" s="1">
        <f>VLOOKUP(D58,'[1]修正后的面试成绩（排名 )'!$B$2:$J$92,9,0)</f>
        <v>90.95</v>
      </c>
      <c r="I58" s="3">
        <f t="shared" si="1"/>
        <v>88.57</v>
      </c>
      <c r="J58" s="2" t="s">
        <v>217</v>
      </c>
      <c r="K58" s="2"/>
    </row>
    <row r="59" spans="1:11" ht="29.4" customHeight="1" x14ac:dyDescent="0.25">
      <c r="A59" s="1">
        <v>56</v>
      </c>
      <c r="B59" s="1" t="s">
        <v>138</v>
      </c>
      <c r="C59" s="1" t="s">
        <v>142</v>
      </c>
      <c r="D59" s="2" t="s">
        <v>143</v>
      </c>
      <c r="E59" s="1" t="s">
        <v>16</v>
      </c>
      <c r="F59" s="1">
        <f>VLOOKUP(D59,'[1]修正后的面试成绩（排名 )'!$B$2:$J$92,7,0)</f>
        <v>85.76</v>
      </c>
      <c r="G59" s="1">
        <f>VLOOKUP(D59,'[1]修正后的面试成绩（排名 )'!$B$2:$J$92,8,0)</f>
        <v>1.0161796999999999</v>
      </c>
      <c r="H59" s="1">
        <f>VLOOKUP(D59,'[1]修正后的面试成绩（排名 )'!$B$2:$J$92,9,0)</f>
        <v>87.15</v>
      </c>
      <c r="I59" s="3">
        <f t="shared" si="1"/>
        <v>88.09</v>
      </c>
      <c r="J59" s="2" t="s">
        <v>217</v>
      </c>
      <c r="K59" s="2"/>
    </row>
    <row r="60" spans="1:11" ht="29.4" customHeight="1" x14ac:dyDescent="0.25">
      <c r="A60" s="1">
        <v>57</v>
      </c>
      <c r="B60" s="1" t="s">
        <v>138</v>
      </c>
      <c r="C60" s="1" t="s">
        <v>144</v>
      </c>
      <c r="D60" s="2" t="s">
        <v>145</v>
      </c>
      <c r="E60" s="1" t="s">
        <v>25</v>
      </c>
      <c r="F60" s="1">
        <f>VLOOKUP(D60,'[1]修正后的面试成绩（排名 )'!$B$2:$J$92,7,0)</f>
        <v>88.84</v>
      </c>
      <c r="G60" s="1">
        <f>VLOOKUP(D60,'[1]修正后的面试成绩（排名 )'!$B$2:$J$92,8,0)</f>
        <v>1.0161796999999999</v>
      </c>
      <c r="H60" s="1">
        <f>VLOOKUP(D60,'[1]修正后的面试成绩（排名 )'!$B$2:$J$92,9,0)</f>
        <v>90.28</v>
      </c>
      <c r="I60" s="3">
        <f t="shared" si="1"/>
        <v>87.968000000000004</v>
      </c>
      <c r="J60" s="2" t="s">
        <v>217</v>
      </c>
      <c r="K60" s="2"/>
    </row>
    <row r="61" spans="1:11" ht="29.4" customHeight="1" x14ac:dyDescent="0.25">
      <c r="A61" s="1">
        <v>58</v>
      </c>
      <c r="B61" s="1" t="s">
        <v>138</v>
      </c>
      <c r="C61" s="1" t="s">
        <v>146</v>
      </c>
      <c r="D61" s="2" t="s">
        <v>147</v>
      </c>
      <c r="E61" s="1" t="s">
        <v>22</v>
      </c>
      <c r="F61" s="1">
        <f>VLOOKUP(D61,'[1]修正后的面试成绩（排名 )'!$B$2:$J$92,7,0)</f>
        <v>88.4</v>
      </c>
      <c r="G61" s="1">
        <f>VLOOKUP(D61,'[1]修正后的面试成绩（排名 )'!$B$2:$J$92,8,0)</f>
        <v>0.98605739999999997</v>
      </c>
      <c r="H61" s="1">
        <f>VLOOKUP(D61,'[1]修正后的面试成绩（排名 )'!$B$2:$J$92,9,0)</f>
        <v>87.17</v>
      </c>
      <c r="I61" s="3">
        <f t="shared" si="1"/>
        <v>86.50200000000001</v>
      </c>
      <c r="J61" s="2" t="s">
        <v>217</v>
      </c>
      <c r="K61" s="2"/>
    </row>
    <row r="62" spans="1:11" ht="29.4" customHeight="1" x14ac:dyDescent="0.25">
      <c r="A62" s="1">
        <v>59</v>
      </c>
      <c r="B62" s="1" t="s">
        <v>138</v>
      </c>
      <c r="C62" s="1" t="s">
        <v>148</v>
      </c>
      <c r="D62" s="2" t="s">
        <v>149</v>
      </c>
      <c r="E62" s="1" t="s">
        <v>69</v>
      </c>
      <c r="F62" s="1">
        <f>VLOOKUP(D62,'[1]修正后的面试成绩（排名 )'!$B$2:$J$92,7,0)</f>
        <v>91</v>
      </c>
      <c r="G62" s="1">
        <f>VLOOKUP(D62,'[1]修正后的面试成绩（排名 )'!$B$2:$J$92,8,0)</f>
        <v>0.98605739999999997</v>
      </c>
      <c r="H62" s="1">
        <f>VLOOKUP(D62,'[1]修正后的面试成绩（排名 )'!$B$2:$J$92,9,0)</f>
        <v>89.73</v>
      </c>
      <c r="I62" s="3">
        <f t="shared" si="1"/>
        <v>86.438000000000002</v>
      </c>
      <c r="J62" s="2" t="s">
        <v>217</v>
      </c>
      <c r="K62" s="2"/>
    </row>
    <row r="63" spans="1:11" ht="29.4" customHeight="1" x14ac:dyDescent="0.25">
      <c r="A63" s="1">
        <v>60</v>
      </c>
      <c r="B63" s="1" t="s">
        <v>138</v>
      </c>
      <c r="C63" s="1" t="s">
        <v>150</v>
      </c>
      <c r="D63" s="2" t="s">
        <v>151</v>
      </c>
      <c r="E63" s="1" t="s">
        <v>13</v>
      </c>
      <c r="F63" s="1">
        <f>VLOOKUP(D63,'[1]修正后的面试成绩（排名 )'!$B$2:$J$92,7,0)</f>
        <v>84.72</v>
      </c>
      <c r="G63" s="1">
        <f>VLOOKUP(D63,'[1]修正后的面试成绩（排名 )'!$B$2:$J$92,8,0)</f>
        <v>1.0161796999999999</v>
      </c>
      <c r="H63" s="1">
        <f>VLOOKUP(D63,'[1]修正后的面试成绩（排名 )'!$B$2:$J$92,9,0)</f>
        <v>86.09</v>
      </c>
      <c r="I63" s="3">
        <f t="shared" si="1"/>
        <v>86.054000000000002</v>
      </c>
      <c r="J63" s="2" t="s">
        <v>217</v>
      </c>
      <c r="K63" s="2"/>
    </row>
    <row r="64" spans="1:11" ht="29.4" customHeight="1" x14ac:dyDescent="0.25">
      <c r="A64" s="1">
        <v>61</v>
      </c>
      <c r="B64" s="1" t="s">
        <v>138</v>
      </c>
      <c r="C64" s="1" t="s">
        <v>152</v>
      </c>
      <c r="D64" s="2" t="s">
        <v>153</v>
      </c>
      <c r="E64" s="1" t="s">
        <v>133</v>
      </c>
      <c r="F64" s="1">
        <f>VLOOKUP(D64,'[1]修正后的面试成绩（排名 )'!$B$2:$J$92,7,0)</f>
        <v>91.44</v>
      </c>
      <c r="G64" s="1">
        <f>VLOOKUP(D64,'[1]修正后的面试成绩（排名 )'!$B$2:$J$92,8,0)</f>
        <v>0.98605739999999997</v>
      </c>
      <c r="H64" s="1">
        <f>VLOOKUP(D64,'[1]修正后的面试成绩（排名 )'!$B$2:$J$92,9,0)</f>
        <v>90.17</v>
      </c>
      <c r="I64" s="3">
        <f t="shared" si="1"/>
        <v>85.301999999999992</v>
      </c>
      <c r="J64" s="2" t="s">
        <v>217</v>
      </c>
      <c r="K64" s="2"/>
    </row>
    <row r="65" spans="1:11" ht="29.4" customHeight="1" x14ac:dyDescent="0.25">
      <c r="A65" s="1">
        <v>62</v>
      </c>
      <c r="B65" s="1" t="s">
        <v>138</v>
      </c>
      <c r="C65" s="1" t="s">
        <v>154</v>
      </c>
      <c r="D65" s="2" t="s">
        <v>155</v>
      </c>
      <c r="E65" s="1" t="s">
        <v>13</v>
      </c>
      <c r="F65" s="1">
        <f>VLOOKUP(D65,'[1]修正后的面试成绩（排名 )'!$B$2:$J$92,7,0)</f>
        <v>83.16</v>
      </c>
      <c r="G65" s="1">
        <f>VLOOKUP(D65,'[1]修正后的面试成绩（排名 )'!$B$2:$J$92,8,0)</f>
        <v>1.0161796999999999</v>
      </c>
      <c r="H65" s="1">
        <f>VLOOKUP(D65,'[1]修正后的面试成绩（排名 )'!$B$2:$J$92,9,0)</f>
        <v>84.51</v>
      </c>
      <c r="I65" s="3">
        <f t="shared" si="1"/>
        <v>85.105999999999995</v>
      </c>
      <c r="J65" s="2" t="s">
        <v>217</v>
      </c>
      <c r="K65" s="2"/>
    </row>
    <row r="66" spans="1:11" ht="29.4" customHeight="1" x14ac:dyDescent="0.25">
      <c r="A66" s="1">
        <v>63</v>
      </c>
      <c r="B66" s="1" t="s">
        <v>138</v>
      </c>
      <c r="C66" s="1" t="s">
        <v>156</v>
      </c>
      <c r="D66" s="2" t="s">
        <v>157</v>
      </c>
      <c r="E66" s="1" t="s">
        <v>141</v>
      </c>
      <c r="F66" s="1">
        <f>VLOOKUP(D66,'[1]修正后的面试成绩（排名 )'!$B$2:$J$92,7,0)</f>
        <v>83.68</v>
      </c>
      <c r="G66" s="1">
        <f>VLOOKUP(D66,'[1]修正后的面试成绩（排名 )'!$B$2:$J$92,8,0)</f>
        <v>1.0161796999999999</v>
      </c>
      <c r="H66" s="1">
        <f>VLOOKUP(D66,'[1]修正后的面试成绩（排名 )'!$B$2:$J$92,9,0)</f>
        <v>85.03</v>
      </c>
      <c r="I66" s="3">
        <f t="shared" si="1"/>
        <v>85.018000000000001</v>
      </c>
      <c r="J66" s="2" t="s">
        <v>217</v>
      </c>
      <c r="K66" s="2"/>
    </row>
    <row r="67" spans="1:11" ht="29.4" customHeight="1" x14ac:dyDescent="0.25">
      <c r="A67" s="1">
        <v>64</v>
      </c>
      <c r="B67" s="1" t="s">
        <v>138</v>
      </c>
      <c r="C67" s="1" t="s">
        <v>158</v>
      </c>
      <c r="D67" s="2" t="s">
        <v>159</v>
      </c>
      <c r="E67" s="1" t="s">
        <v>113</v>
      </c>
      <c r="F67" s="1">
        <f>VLOOKUP(D67,'[1]修正后的面试成绩（排名 )'!$B$2:$J$92,7,0)</f>
        <v>82.36</v>
      </c>
      <c r="G67" s="1">
        <f>VLOOKUP(D67,'[1]修正后的面试成绩（排名 )'!$B$2:$J$92,8,0)</f>
        <v>1.0161796999999999</v>
      </c>
      <c r="H67" s="1">
        <f>VLOOKUP(D67,'[1]修正后的面试成绩（排名 )'!$B$2:$J$92,9,0)</f>
        <v>83.69</v>
      </c>
      <c r="I67" s="3">
        <f t="shared" si="1"/>
        <v>85.01400000000001</v>
      </c>
      <c r="J67" s="2" t="s">
        <v>217</v>
      </c>
      <c r="K67" s="2"/>
    </row>
    <row r="68" spans="1:11" ht="29.4" customHeight="1" x14ac:dyDescent="0.25">
      <c r="A68" s="1">
        <v>65</v>
      </c>
      <c r="B68" s="1" t="s">
        <v>138</v>
      </c>
      <c r="C68" s="1" t="s">
        <v>160</v>
      </c>
      <c r="D68" s="2" t="s">
        <v>161</v>
      </c>
      <c r="E68" s="1" t="s">
        <v>19</v>
      </c>
      <c r="F68" s="1">
        <f>VLOOKUP(D68,'[1]修正后的面试成绩（排名 )'!$B$2:$J$92,7,0)</f>
        <v>81.400000000000006</v>
      </c>
      <c r="G68" s="1">
        <f>VLOOKUP(D68,'[1]修正后的面试成绩（排名 )'!$B$2:$J$92,8,0)</f>
        <v>1.0161796999999999</v>
      </c>
      <c r="H68" s="1">
        <f>VLOOKUP(D68,'[1]修正后的面试成绩（排名 )'!$B$2:$J$92,9,0)</f>
        <v>82.72</v>
      </c>
      <c r="I68" s="3">
        <f t="shared" ref="I68:I99" si="2">H68*0.6+E68*0.4</f>
        <v>84.831999999999994</v>
      </c>
      <c r="J68" s="2" t="s">
        <v>217</v>
      </c>
      <c r="K68" s="2"/>
    </row>
    <row r="69" spans="1:11" ht="29.4" customHeight="1" x14ac:dyDescent="0.25">
      <c r="A69" s="1">
        <v>66</v>
      </c>
      <c r="B69" s="1" t="s">
        <v>138</v>
      </c>
      <c r="C69" s="1" t="s">
        <v>162</v>
      </c>
      <c r="D69" s="2" t="s">
        <v>163</v>
      </c>
      <c r="E69" s="1" t="s">
        <v>22</v>
      </c>
      <c r="F69" s="1">
        <f>VLOOKUP(D69,'[1]修正后的面试成绩（排名 )'!$B$2:$J$92,7,0)</f>
        <v>85.44</v>
      </c>
      <c r="G69" s="1">
        <f>VLOOKUP(D69,'[1]修正后的面试成绩（排名 )'!$B$2:$J$92,8,0)</f>
        <v>0.98605739999999997</v>
      </c>
      <c r="H69" s="1">
        <f>VLOOKUP(D69,'[1]修正后的面试成绩（排名 )'!$B$2:$J$92,9,0)</f>
        <v>84.25</v>
      </c>
      <c r="I69" s="3">
        <f t="shared" si="2"/>
        <v>84.75</v>
      </c>
      <c r="J69" s="2" t="s">
        <v>217</v>
      </c>
      <c r="K69" s="2"/>
    </row>
    <row r="70" spans="1:11" ht="29.4" customHeight="1" x14ac:dyDescent="0.25">
      <c r="A70" s="1">
        <v>67</v>
      </c>
      <c r="B70" s="1" t="s">
        <v>138</v>
      </c>
      <c r="C70" s="1" t="s">
        <v>164</v>
      </c>
      <c r="D70" s="2" t="s">
        <v>165</v>
      </c>
      <c r="E70" s="1" t="s">
        <v>41</v>
      </c>
      <c r="F70" s="1">
        <f>VLOOKUP(D70,'[1]修正后的面试成绩（排名 )'!$B$2:$J$92,7,0)</f>
        <v>81.96</v>
      </c>
      <c r="G70" s="1">
        <f>VLOOKUP(D70,'[1]修正后的面试成绩（排名 )'!$B$2:$J$92,8,0)</f>
        <v>1.0161796999999999</v>
      </c>
      <c r="H70" s="1">
        <f>VLOOKUP(D70,'[1]修正后的面试成绩（排名 )'!$B$2:$J$92,9,0)</f>
        <v>83.29</v>
      </c>
      <c r="I70" s="3">
        <f t="shared" si="2"/>
        <v>84.574000000000012</v>
      </c>
      <c r="J70" s="2" t="s">
        <v>217</v>
      </c>
      <c r="K70" s="2"/>
    </row>
    <row r="71" spans="1:11" ht="29.4" customHeight="1" x14ac:dyDescent="0.25">
      <c r="A71" s="1">
        <v>68</v>
      </c>
      <c r="B71" s="1" t="s">
        <v>138</v>
      </c>
      <c r="C71" s="1" t="s">
        <v>166</v>
      </c>
      <c r="D71" s="2" t="s">
        <v>167</v>
      </c>
      <c r="E71" s="1" t="s">
        <v>141</v>
      </c>
      <c r="F71" s="1">
        <f>VLOOKUP(D71,'[1]修正后的面试成绩（排名 )'!$B$2:$J$92,7,0)</f>
        <v>82.88</v>
      </c>
      <c r="G71" s="1">
        <f>VLOOKUP(D71,'[1]修正后的面试成绩（排名 )'!$B$2:$J$92,8,0)</f>
        <v>1.0161796999999999</v>
      </c>
      <c r="H71" s="1">
        <f>VLOOKUP(D71,'[1]修正后的面试成绩（排名 )'!$B$2:$J$92,9,0)</f>
        <v>84.22</v>
      </c>
      <c r="I71" s="3">
        <f t="shared" si="2"/>
        <v>84.531999999999996</v>
      </c>
      <c r="J71" s="2" t="s">
        <v>217</v>
      </c>
      <c r="K71" s="2"/>
    </row>
    <row r="72" spans="1:11" ht="29.4" customHeight="1" x14ac:dyDescent="0.25">
      <c r="A72" s="1">
        <v>69</v>
      </c>
      <c r="B72" s="1" t="s">
        <v>138</v>
      </c>
      <c r="C72" s="1" t="s">
        <v>168</v>
      </c>
      <c r="D72" s="2" t="s">
        <v>169</v>
      </c>
      <c r="E72" s="1" t="s">
        <v>41</v>
      </c>
      <c r="F72" s="1">
        <f>VLOOKUP(D72,'[1]修正后的面试成绩（排名 )'!$B$2:$J$92,7,0)</f>
        <v>83.64</v>
      </c>
      <c r="G72" s="1">
        <f>VLOOKUP(D72,'[1]修正后的面试成绩（排名 )'!$B$2:$J$92,8,0)</f>
        <v>0.98605739999999997</v>
      </c>
      <c r="H72" s="1">
        <f>VLOOKUP(D72,'[1]修正后的面试成绩（排名 )'!$B$2:$J$92,9,0)</f>
        <v>82.47</v>
      </c>
      <c r="I72" s="3">
        <f t="shared" si="2"/>
        <v>84.081999999999994</v>
      </c>
      <c r="J72" s="2" t="s">
        <v>217</v>
      </c>
      <c r="K72" s="2"/>
    </row>
    <row r="73" spans="1:11" ht="29.4" customHeight="1" x14ac:dyDescent="0.25">
      <c r="A73" s="1">
        <v>70</v>
      </c>
      <c r="B73" s="1" t="s">
        <v>138</v>
      </c>
      <c r="C73" s="1" t="s">
        <v>170</v>
      </c>
      <c r="D73" s="2" t="s">
        <v>171</v>
      </c>
      <c r="E73" s="1" t="s">
        <v>105</v>
      </c>
      <c r="F73" s="1">
        <f>VLOOKUP(D73,'[1]修正后的面试成绩（排名 )'!$B$2:$J$92,7,0)</f>
        <v>83.36</v>
      </c>
      <c r="G73" s="1">
        <f>VLOOKUP(D73,'[1]修正后的面试成绩（排名 )'!$B$2:$J$92,8,0)</f>
        <v>1.0161796999999999</v>
      </c>
      <c r="H73" s="1">
        <f>VLOOKUP(D73,'[1]修正后的面试成绩（排名 )'!$B$2:$J$92,9,0)</f>
        <v>84.71</v>
      </c>
      <c r="I73" s="3">
        <f t="shared" si="2"/>
        <v>84.025999999999996</v>
      </c>
      <c r="J73" s="2" t="s">
        <v>217</v>
      </c>
      <c r="K73" s="2"/>
    </row>
    <row r="74" spans="1:11" ht="29.4" customHeight="1" x14ac:dyDescent="0.25">
      <c r="A74" s="1">
        <v>71</v>
      </c>
      <c r="B74" s="1" t="s">
        <v>138</v>
      </c>
      <c r="C74" s="1" t="s">
        <v>172</v>
      </c>
      <c r="D74" s="2" t="s">
        <v>173</v>
      </c>
      <c r="E74" s="1" t="s">
        <v>69</v>
      </c>
      <c r="F74" s="1">
        <f>VLOOKUP(D74,'[1]修正后的面试成绩（排名 )'!$B$2:$J$92,7,0)</f>
        <v>86.72</v>
      </c>
      <c r="G74" s="1">
        <f>VLOOKUP(D74,'[1]修正后的面试成绩（排名 )'!$B$2:$J$92,8,0)</f>
        <v>0.98605739999999997</v>
      </c>
      <c r="H74" s="1">
        <f>VLOOKUP(D74,'[1]修正后的面试成绩（排名 )'!$B$2:$J$92,9,0)</f>
        <v>85.51</v>
      </c>
      <c r="I74" s="3">
        <f t="shared" si="2"/>
        <v>83.906000000000006</v>
      </c>
      <c r="J74" s="2" t="s">
        <v>217</v>
      </c>
      <c r="K74" s="2"/>
    </row>
    <row r="75" spans="1:11" ht="29.4" customHeight="1" x14ac:dyDescent="0.25">
      <c r="A75" s="1">
        <v>72</v>
      </c>
      <c r="B75" s="1" t="s">
        <v>138</v>
      </c>
      <c r="C75" s="1" t="s">
        <v>174</v>
      </c>
      <c r="D75" s="2" t="s">
        <v>175</v>
      </c>
      <c r="E75" s="1" t="s">
        <v>105</v>
      </c>
      <c r="F75" s="1">
        <f>VLOOKUP(D75,'[1]修正后的面试成绩（排名 )'!$B$2:$J$92,7,0)</f>
        <v>85.64</v>
      </c>
      <c r="G75" s="1">
        <f>VLOOKUP(D75,'[1]修正后的面试成绩（排名 )'!$B$2:$J$92,8,0)</f>
        <v>0.98605739999999997</v>
      </c>
      <c r="H75" s="1">
        <f>VLOOKUP(D75,'[1]修正后的面试成绩（排名 )'!$B$2:$J$92,9,0)</f>
        <v>84.45</v>
      </c>
      <c r="I75" s="3">
        <f t="shared" si="2"/>
        <v>83.87</v>
      </c>
      <c r="J75" s="2" t="s">
        <v>217</v>
      </c>
      <c r="K75" s="2"/>
    </row>
    <row r="76" spans="1:11" ht="29.4" customHeight="1" x14ac:dyDescent="0.25">
      <c r="A76" s="1">
        <v>73</v>
      </c>
      <c r="B76" s="1" t="s">
        <v>138</v>
      </c>
      <c r="C76" s="1" t="s">
        <v>176</v>
      </c>
      <c r="D76" s="1" t="s">
        <v>177</v>
      </c>
      <c r="E76" s="1" t="s">
        <v>108</v>
      </c>
      <c r="F76" s="1">
        <f>VLOOKUP(D76,'[1]修正后的面试成绩（排名 )'!$B$2:$J$92,7,0)</f>
        <v>84.96</v>
      </c>
      <c r="G76" s="1">
        <f>VLOOKUP(D76,'[1]修正后的面试成绩（排名 )'!$B$2:$J$92,8,0)</f>
        <v>0.98605739999999997</v>
      </c>
      <c r="H76" s="1">
        <f>VLOOKUP(D76,'[1]修正后的面试成绩（排名 )'!$B$2:$J$92,9,0)</f>
        <v>83.78</v>
      </c>
      <c r="I76" s="3">
        <f t="shared" si="2"/>
        <v>83.867999999999995</v>
      </c>
      <c r="J76" s="1"/>
      <c r="K76" s="1"/>
    </row>
    <row r="77" spans="1:11" ht="29.4" customHeight="1" x14ac:dyDescent="0.25">
      <c r="A77" s="1">
        <v>74</v>
      </c>
      <c r="B77" s="1" t="s">
        <v>138</v>
      </c>
      <c r="C77" s="1" t="s">
        <v>178</v>
      </c>
      <c r="D77" s="1" t="s">
        <v>179</v>
      </c>
      <c r="E77" s="1" t="s">
        <v>25</v>
      </c>
      <c r="F77" s="1">
        <f>VLOOKUP(D77,'[1]修正后的面试成绩（排名 )'!$B$2:$J$92,7,0)</f>
        <v>81.92</v>
      </c>
      <c r="G77" s="1">
        <f>VLOOKUP(D77,'[1]修正后的面试成绩（排名 )'!$B$2:$J$92,8,0)</f>
        <v>1.0161796999999999</v>
      </c>
      <c r="H77" s="1">
        <f>VLOOKUP(D77,'[1]修正后的面试成绩（排名 )'!$B$2:$J$92,9,0)</f>
        <v>83.25</v>
      </c>
      <c r="I77" s="3">
        <f t="shared" si="2"/>
        <v>83.75</v>
      </c>
      <c r="J77" s="1"/>
      <c r="K77" s="1"/>
    </row>
    <row r="78" spans="1:11" ht="29.4" customHeight="1" x14ac:dyDescent="0.25">
      <c r="A78" s="1">
        <v>75</v>
      </c>
      <c r="B78" s="1" t="s">
        <v>138</v>
      </c>
      <c r="C78" s="1" t="s">
        <v>180</v>
      </c>
      <c r="D78" s="1" t="s">
        <v>181</v>
      </c>
      <c r="E78" s="1" t="s">
        <v>122</v>
      </c>
      <c r="F78" s="1">
        <f>VLOOKUP(D78,'[1]修正后的面试成绩（排名 )'!$B$2:$J$92,7,0)</f>
        <v>85.84</v>
      </c>
      <c r="G78" s="1">
        <f>VLOOKUP(D78,'[1]修正后的面试成绩（排名 )'!$B$2:$J$92,8,0)</f>
        <v>1.0161796999999999</v>
      </c>
      <c r="H78" s="1">
        <f>VLOOKUP(D78,'[1]修正后的面试成绩（排名 )'!$B$2:$J$92,9,0)</f>
        <v>87.23</v>
      </c>
      <c r="I78" s="3">
        <f t="shared" si="2"/>
        <v>83.738</v>
      </c>
      <c r="J78" s="1"/>
      <c r="K78" s="1"/>
    </row>
    <row r="79" spans="1:11" ht="29.4" customHeight="1" x14ac:dyDescent="0.25">
      <c r="A79" s="1">
        <v>76</v>
      </c>
      <c r="B79" s="1" t="s">
        <v>138</v>
      </c>
      <c r="C79" s="1" t="s">
        <v>182</v>
      </c>
      <c r="D79" s="1" t="s">
        <v>183</v>
      </c>
      <c r="E79" s="1" t="s">
        <v>82</v>
      </c>
      <c r="F79" s="1">
        <f>VLOOKUP(D79,'[1]修正后的面试成绩（排名 )'!$B$2:$J$92,7,0)</f>
        <v>86.68</v>
      </c>
      <c r="G79" s="1">
        <f>VLOOKUP(D79,'[1]修正后的面试成绩（排名 )'!$B$2:$J$92,8,0)</f>
        <v>0.98605739999999997</v>
      </c>
      <c r="H79" s="1">
        <f>VLOOKUP(D79,'[1]修正后的面试成绩（排名 )'!$B$2:$J$92,9,0)</f>
        <v>85.47</v>
      </c>
      <c r="I79" s="3">
        <f t="shared" si="2"/>
        <v>83.281999999999996</v>
      </c>
      <c r="J79" s="1"/>
      <c r="K79" s="1"/>
    </row>
    <row r="80" spans="1:11" ht="29.4" customHeight="1" x14ac:dyDescent="0.25">
      <c r="A80" s="1">
        <v>77</v>
      </c>
      <c r="B80" s="1" t="s">
        <v>138</v>
      </c>
      <c r="C80" s="1" t="s">
        <v>184</v>
      </c>
      <c r="D80" s="1" t="s">
        <v>185</v>
      </c>
      <c r="E80" s="1" t="s">
        <v>36</v>
      </c>
      <c r="F80" s="1">
        <f>VLOOKUP(D80,'[1]修正后的面试成绩（排名 )'!$B$2:$J$92,7,0)</f>
        <v>84.92</v>
      </c>
      <c r="G80" s="1">
        <f>VLOOKUP(D80,'[1]修正后的面试成绩（排名 )'!$B$2:$J$92,8,0)</f>
        <v>0.98605739999999997</v>
      </c>
      <c r="H80" s="1">
        <f>VLOOKUP(D80,'[1]修正后的面试成绩（排名 )'!$B$2:$J$92,9,0)</f>
        <v>83.74</v>
      </c>
      <c r="I80" s="3">
        <f t="shared" si="2"/>
        <v>83.244</v>
      </c>
      <c r="J80" s="1"/>
      <c r="K80" s="1"/>
    </row>
    <row r="81" spans="1:11" ht="29.4" customHeight="1" x14ac:dyDescent="0.25">
      <c r="A81" s="1">
        <v>78</v>
      </c>
      <c r="B81" s="1" t="s">
        <v>138</v>
      </c>
      <c r="C81" s="1" t="s">
        <v>186</v>
      </c>
      <c r="D81" s="1" t="s">
        <v>187</v>
      </c>
      <c r="E81" s="1" t="s">
        <v>22</v>
      </c>
      <c r="F81" s="1">
        <f>VLOOKUP(D81,'[1]修正后的面试成绩（排名 )'!$B$2:$J$92,7,0)</f>
        <v>80.319999999999993</v>
      </c>
      <c r="G81" s="1">
        <f>VLOOKUP(D81,'[1]修正后的面试成绩（排名 )'!$B$2:$J$92,8,0)</f>
        <v>1.0161796999999999</v>
      </c>
      <c r="H81" s="1">
        <f>VLOOKUP(D81,'[1]修正后的面试成绩（排名 )'!$B$2:$J$92,9,0)</f>
        <v>81.62</v>
      </c>
      <c r="I81" s="3">
        <f t="shared" si="2"/>
        <v>83.171999999999997</v>
      </c>
      <c r="J81" s="1"/>
      <c r="K81" s="1"/>
    </row>
    <row r="82" spans="1:11" ht="29.4" customHeight="1" x14ac:dyDescent="0.25">
      <c r="A82" s="1">
        <v>79</v>
      </c>
      <c r="B82" s="1" t="s">
        <v>138</v>
      </c>
      <c r="C82" s="1" t="s">
        <v>188</v>
      </c>
      <c r="D82" s="1" t="s">
        <v>189</v>
      </c>
      <c r="E82" s="1" t="s">
        <v>13</v>
      </c>
      <c r="F82" s="1">
        <f>VLOOKUP(D82,'[1]修正后的面试成绩（排名 )'!$B$2:$J$92,7,0)</f>
        <v>82.4</v>
      </c>
      <c r="G82" s="1">
        <f>VLOOKUP(D82,'[1]修正后的面试成绩（排名 )'!$B$2:$J$92,8,0)</f>
        <v>0.98605739999999997</v>
      </c>
      <c r="H82" s="1">
        <f>VLOOKUP(D82,'[1]修正后的面试成绩（排名 )'!$B$2:$J$92,9,0)</f>
        <v>81.25</v>
      </c>
      <c r="I82" s="3">
        <f t="shared" si="2"/>
        <v>83.15</v>
      </c>
      <c r="J82" s="1"/>
      <c r="K82" s="1"/>
    </row>
    <row r="83" spans="1:11" ht="29.4" customHeight="1" x14ac:dyDescent="0.25">
      <c r="A83" s="1">
        <v>80</v>
      </c>
      <c r="B83" s="1" t="s">
        <v>138</v>
      </c>
      <c r="C83" s="1" t="s">
        <v>190</v>
      </c>
      <c r="D83" s="1" t="s">
        <v>191</v>
      </c>
      <c r="E83" s="1" t="s">
        <v>141</v>
      </c>
      <c r="F83" s="1">
        <f>VLOOKUP(D83,'[1]修正后的面试成绩（排名 )'!$B$2:$J$92,7,0)</f>
        <v>83.04</v>
      </c>
      <c r="G83" s="1">
        <f>VLOOKUP(D83,'[1]修正后的面试成绩（排名 )'!$B$2:$J$92,8,0)</f>
        <v>0.98605739999999997</v>
      </c>
      <c r="H83" s="1">
        <f>VLOOKUP(D83,'[1]修正后的面试成绩（排名 )'!$B$2:$J$92,9,0)</f>
        <v>81.88</v>
      </c>
      <c r="I83" s="3">
        <f t="shared" si="2"/>
        <v>83.127999999999986</v>
      </c>
      <c r="J83" s="1"/>
      <c r="K83" s="1"/>
    </row>
    <row r="84" spans="1:11" ht="29.4" customHeight="1" x14ac:dyDescent="0.25">
      <c r="A84" s="1">
        <v>81</v>
      </c>
      <c r="B84" s="1" t="s">
        <v>138</v>
      </c>
      <c r="C84" s="1" t="s">
        <v>192</v>
      </c>
      <c r="D84" s="1" t="s">
        <v>193</v>
      </c>
      <c r="E84" s="1" t="s">
        <v>36</v>
      </c>
      <c r="F84" s="1">
        <f>VLOOKUP(D84,'[1]修正后的面试成绩（排名 )'!$B$2:$J$92,7,0)</f>
        <v>82.2</v>
      </c>
      <c r="G84" s="1">
        <f>VLOOKUP(D84,'[1]修正后的面试成绩（排名 )'!$B$2:$J$92,8,0)</f>
        <v>1.0161796999999999</v>
      </c>
      <c r="H84" s="1">
        <f>VLOOKUP(D84,'[1]修正后的面试成绩（排名 )'!$B$2:$J$92,9,0)</f>
        <v>83.53</v>
      </c>
      <c r="I84" s="3">
        <f t="shared" si="2"/>
        <v>83.117999999999995</v>
      </c>
      <c r="J84" s="1"/>
      <c r="K84" s="1"/>
    </row>
    <row r="85" spans="1:11" ht="29.4" customHeight="1" x14ac:dyDescent="0.25">
      <c r="A85" s="1">
        <v>82</v>
      </c>
      <c r="B85" s="1" t="s">
        <v>138</v>
      </c>
      <c r="C85" s="1" t="s">
        <v>194</v>
      </c>
      <c r="D85" s="1" t="s">
        <v>195</v>
      </c>
      <c r="E85" s="1" t="s">
        <v>69</v>
      </c>
      <c r="F85" s="1">
        <f>VLOOKUP(D85,'[1]修正后的面试成绩（排名 )'!$B$2:$J$92,7,0)</f>
        <v>85.24</v>
      </c>
      <c r="G85" s="1">
        <f>VLOOKUP(D85,'[1]修正后的面试成绩（排名 )'!$B$2:$J$92,8,0)</f>
        <v>0.98605739999999997</v>
      </c>
      <c r="H85" s="1">
        <f>VLOOKUP(D85,'[1]修正后的面试成绩（排名 )'!$B$2:$J$92,9,0)</f>
        <v>84.05</v>
      </c>
      <c r="I85" s="3">
        <f t="shared" si="2"/>
        <v>83.03</v>
      </c>
      <c r="J85" s="1"/>
      <c r="K85" s="1"/>
    </row>
    <row r="86" spans="1:11" ht="29.4" customHeight="1" x14ac:dyDescent="0.25">
      <c r="A86" s="1">
        <v>83</v>
      </c>
      <c r="B86" s="1" t="s">
        <v>138</v>
      </c>
      <c r="C86" s="1" t="s">
        <v>196</v>
      </c>
      <c r="D86" s="1" t="s">
        <v>197</v>
      </c>
      <c r="E86" s="1" t="s">
        <v>108</v>
      </c>
      <c r="F86" s="1">
        <f>VLOOKUP(D86,'[1]修正后的面试成绩（排名 )'!$B$2:$J$92,7,0)</f>
        <v>83.4</v>
      </c>
      <c r="G86" s="1">
        <f>VLOOKUP(D86,'[1]修正后的面试成绩（排名 )'!$B$2:$J$92,8,0)</f>
        <v>0.98605739999999997</v>
      </c>
      <c r="H86" s="1">
        <f>VLOOKUP(D86,'[1]修正后的面试成绩（排名 )'!$B$2:$J$92,9,0)</f>
        <v>82.24</v>
      </c>
      <c r="I86" s="3">
        <f t="shared" si="2"/>
        <v>82.943999999999988</v>
      </c>
      <c r="J86" s="1"/>
      <c r="K86" s="1"/>
    </row>
    <row r="87" spans="1:11" ht="29.4" customHeight="1" x14ac:dyDescent="0.25">
      <c r="A87" s="1">
        <v>84</v>
      </c>
      <c r="B87" s="1" t="s">
        <v>138</v>
      </c>
      <c r="C87" s="1" t="s">
        <v>198</v>
      </c>
      <c r="D87" s="1" t="s">
        <v>199</v>
      </c>
      <c r="E87" s="1" t="s">
        <v>25</v>
      </c>
      <c r="F87" s="1">
        <f>VLOOKUP(D87,'[1]修正后的面试成绩（排名 )'!$B$2:$J$92,7,0)</f>
        <v>80.44</v>
      </c>
      <c r="G87" s="1">
        <f>VLOOKUP(D87,'[1]修正后的面试成绩（排名 )'!$B$2:$J$92,8,0)</f>
        <v>1.0161796999999999</v>
      </c>
      <c r="H87" s="1">
        <f>VLOOKUP(D87,'[1]修正后的面试成绩（排名 )'!$B$2:$J$92,9,0)</f>
        <v>81.739999999999995</v>
      </c>
      <c r="I87" s="3">
        <f t="shared" si="2"/>
        <v>82.843999999999994</v>
      </c>
      <c r="J87" s="1"/>
      <c r="K87" s="1"/>
    </row>
    <row r="88" spans="1:11" ht="29.4" customHeight="1" x14ac:dyDescent="0.25">
      <c r="A88" s="1">
        <v>85</v>
      </c>
      <c r="B88" s="1" t="s">
        <v>138</v>
      </c>
      <c r="C88" s="1" t="s">
        <v>200</v>
      </c>
      <c r="D88" s="1" t="s">
        <v>201</v>
      </c>
      <c r="E88" s="1" t="s">
        <v>48</v>
      </c>
      <c r="F88" s="1">
        <f>VLOOKUP(D88,'[1]修正后的面试成绩（排名 )'!$B$2:$J$92,7,0)</f>
        <v>79.84</v>
      </c>
      <c r="G88" s="1">
        <f>VLOOKUP(D88,'[1]修正后的面试成绩（排名 )'!$B$2:$J$92,8,0)</f>
        <v>1.0161796999999999</v>
      </c>
      <c r="H88" s="1">
        <f>VLOOKUP(D88,'[1]修正后的面试成绩（排名 )'!$B$2:$J$92,9,0)</f>
        <v>81.13</v>
      </c>
      <c r="I88" s="3">
        <f t="shared" si="2"/>
        <v>82.078000000000003</v>
      </c>
      <c r="J88" s="1"/>
      <c r="K88" s="1"/>
    </row>
    <row r="89" spans="1:11" ht="29.4" customHeight="1" x14ac:dyDescent="0.25">
      <c r="A89" s="1">
        <v>86</v>
      </c>
      <c r="B89" s="1" t="s">
        <v>138</v>
      </c>
      <c r="C89" s="1" t="s">
        <v>202</v>
      </c>
      <c r="D89" s="1" t="s">
        <v>203</v>
      </c>
      <c r="E89" s="1" t="s">
        <v>64</v>
      </c>
      <c r="F89" s="1">
        <f>VLOOKUP(D89,'[1]修正后的面试成绩（排名 )'!$B$2:$J$92,7,0)</f>
        <v>82.88</v>
      </c>
      <c r="G89" s="1">
        <f>VLOOKUP(D89,'[1]修正后的面试成绩（排名 )'!$B$2:$J$92,8,0)</f>
        <v>1.0161796999999999</v>
      </c>
      <c r="H89" s="1">
        <f>VLOOKUP(D89,'[1]修正后的面试成绩（排名 )'!$B$2:$J$92,9,0)</f>
        <v>84.22</v>
      </c>
      <c r="I89" s="3">
        <f t="shared" si="2"/>
        <v>81.531999999999996</v>
      </c>
      <c r="J89" s="1"/>
      <c r="K89" s="1"/>
    </row>
    <row r="90" spans="1:11" ht="29.4" customHeight="1" x14ac:dyDescent="0.25">
      <c r="A90" s="1">
        <v>87</v>
      </c>
      <c r="B90" s="1" t="s">
        <v>138</v>
      </c>
      <c r="C90" s="1" t="s">
        <v>204</v>
      </c>
      <c r="D90" s="1" t="s">
        <v>205</v>
      </c>
      <c r="E90" s="1" t="s">
        <v>51</v>
      </c>
      <c r="F90" s="1">
        <f>VLOOKUP(D90,'[1]修正后的面试成绩（排名 )'!$B$2:$J$92,7,0)</f>
        <v>83.08</v>
      </c>
      <c r="G90" s="1">
        <f>VLOOKUP(D90,'[1]修正后的面试成绩（排名 )'!$B$2:$J$92,8,0)</f>
        <v>0.98605739999999997</v>
      </c>
      <c r="H90" s="1">
        <f>VLOOKUP(D90,'[1]修正后的面试成绩（排名 )'!$B$2:$J$92,9,0)</f>
        <v>81.92</v>
      </c>
      <c r="I90" s="3">
        <f t="shared" si="2"/>
        <v>80.75200000000001</v>
      </c>
      <c r="J90" s="1"/>
      <c r="K90" s="1"/>
    </row>
    <row r="91" spans="1:11" ht="29.4" customHeight="1" x14ac:dyDescent="0.25">
      <c r="A91" s="1">
        <v>88</v>
      </c>
      <c r="B91" s="1" t="s">
        <v>138</v>
      </c>
      <c r="C91" s="1" t="s">
        <v>206</v>
      </c>
      <c r="D91" s="1" t="s">
        <v>207</v>
      </c>
      <c r="E91" s="1" t="s">
        <v>122</v>
      </c>
      <c r="F91" s="1">
        <f>VLOOKUP(D91,'[1]修正后的面试成绩（排名 )'!$B$2:$J$92,7,0)</f>
        <v>82.72</v>
      </c>
      <c r="G91" s="1">
        <f>VLOOKUP(D91,'[1]修正后的面试成绩（排名 )'!$B$2:$J$92,8,0)</f>
        <v>0.98605739999999997</v>
      </c>
      <c r="H91" s="1">
        <f>VLOOKUP(D91,'[1]修正后的面试成绩（排名 )'!$B$2:$J$92,9,0)</f>
        <v>81.569999999999993</v>
      </c>
      <c r="I91" s="3">
        <f t="shared" si="2"/>
        <v>80.341999999999999</v>
      </c>
      <c r="J91" s="1"/>
      <c r="K91" s="1"/>
    </row>
    <row r="92" spans="1:11" ht="29.4" customHeight="1" x14ac:dyDescent="0.25">
      <c r="A92" s="1">
        <v>89</v>
      </c>
      <c r="B92" s="1" t="s">
        <v>138</v>
      </c>
      <c r="C92" s="1" t="s">
        <v>208</v>
      </c>
      <c r="D92" s="1" t="s">
        <v>209</v>
      </c>
      <c r="E92" s="1" t="s">
        <v>69</v>
      </c>
      <c r="F92" s="1">
        <f>VLOOKUP(D92,'[1]修正后的面试成绩（排名 )'!$B$2:$J$92,7,0)</f>
        <v>76.64</v>
      </c>
      <c r="G92" s="1">
        <f>VLOOKUP(D92,'[1]修正后的面试成绩（排名 )'!$B$2:$J$92,8,0)</f>
        <v>0.98605739999999997</v>
      </c>
      <c r="H92" s="1">
        <f>VLOOKUP(D92,'[1]修正后的面试成绩（排名 )'!$B$2:$J$92,9,0)</f>
        <v>75.569999999999993</v>
      </c>
      <c r="I92" s="3">
        <f t="shared" si="2"/>
        <v>77.941999999999993</v>
      </c>
      <c r="J92" s="1"/>
      <c r="K92" s="1"/>
    </row>
    <row r="93" spans="1:11" ht="29.4" customHeight="1" x14ac:dyDescent="0.25">
      <c r="A93" s="1">
        <v>90</v>
      </c>
      <c r="B93" s="1" t="s">
        <v>138</v>
      </c>
      <c r="C93" s="1" t="s">
        <v>210</v>
      </c>
      <c r="D93" s="1" t="s">
        <v>211</v>
      </c>
      <c r="E93" s="1" t="s">
        <v>94</v>
      </c>
      <c r="F93" s="1">
        <f>VLOOKUP(D93,'[1]修正后的面试成绩（排名 )'!$B$2:$J$92,7,0)</f>
        <v>0</v>
      </c>
      <c r="G93" s="1">
        <f>VLOOKUP(D93,'[1]修正后的面试成绩（排名 )'!$B$2:$J$92,8,0)</f>
        <v>1.0161796999999999</v>
      </c>
      <c r="H93" s="1">
        <f>VLOOKUP(D93,'[1]修正后的面试成绩（排名 )'!$B$2:$J$92,9,0)</f>
        <v>0</v>
      </c>
      <c r="I93" s="3">
        <f t="shared" si="2"/>
        <v>32.4</v>
      </c>
      <c r="J93" s="1"/>
      <c r="K93" s="1"/>
    </row>
  </sheetData>
  <mergeCells count="2">
    <mergeCell ref="A2:K2"/>
    <mergeCell ref="A1:B1"/>
  </mergeCells>
  <phoneticPr fontId="1" type="noConversion"/>
  <conditionalFormatting sqref="D4:D57">
    <cfRule type="duplicateValues" dxfId="1" priority="2"/>
  </conditionalFormatting>
  <conditionalFormatting sqref="D58:D93">
    <cfRule type="duplicateValues" dxfId="0" priority="3"/>
  </conditionalFormatting>
  <pageMargins left="0.55000000000000004" right="0.45" top="0.39" bottom="0.48" header="0.31496062992125984" footer="0.22"/>
  <pageSetup paperSize="9" scale="81" fitToHeight="0"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总成绩 </vt:lpstr>
      <vt:lpstr>'总成绩 '!Print_Titles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2022-08-10T08:39:54Z</cp:lastPrinted>
  <dcterms:created xsi:type="dcterms:W3CDTF">2022-08-09T07:54:17Z</dcterms:created>
  <dcterms:modified xsi:type="dcterms:W3CDTF">2022-08-10T09:01:52Z</dcterms:modified>
</cp:coreProperties>
</file>